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filterPrivacy="1" defaultThemeVersion="124226"/>
  <xr:revisionPtr revIDLastSave="0" documentId="13_ncr:1_{B7ECEF5A-DA59-7944-930D-49EAB19C1FA6}" xr6:coauthVersionLast="45" xr6:coauthVersionMax="45" xr10:uidLastSave="{00000000-0000-0000-0000-000000000000}"/>
  <bookViews>
    <workbookView xWindow="0" yWindow="460" windowWidth="28800" windowHeight="160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1" l="1"/>
  <c r="Q17" i="1"/>
  <c r="Q16" i="1"/>
  <c r="Q15" i="1"/>
  <c r="Q14" i="1"/>
  <c r="Q8" i="1"/>
</calcChain>
</file>

<file path=xl/sharedStrings.xml><?xml version="1.0" encoding="utf-8"?>
<sst xmlns="http://schemas.openxmlformats.org/spreadsheetml/2006/main" count="296" uniqueCount="151">
  <si>
    <t>город</t>
  </si>
  <si>
    <t>сумма</t>
  </si>
  <si>
    <t>Новочеркасск</t>
  </si>
  <si>
    <t>Волгодонск</t>
  </si>
  <si>
    <t>Ростов-на-Дону</t>
  </si>
  <si>
    <t>Новошахтинск</t>
  </si>
  <si>
    <t>Весовая категория до 52 кг.</t>
  </si>
  <si>
    <t>Весовая категория до 59 кг.</t>
  </si>
  <si>
    <t>Весовая категория до 66 кг.</t>
  </si>
  <si>
    <t>Весовая категория до 74 кг.</t>
  </si>
  <si>
    <t>Весовая категория до 83 кг.</t>
  </si>
  <si>
    <t>Весовая категория до 93 кг.</t>
  </si>
  <si>
    <t>Весовая категория до 105 кг.</t>
  </si>
  <si>
    <t>Весовая категория до 120 кг.</t>
  </si>
  <si>
    <t>Весовая категория до 47 кг.</t>
  </si>
  <si>
    <t>132.5</t>
  </si>
  <si>
    <t>Весовая категория до 63кг.</t>
  </si>
  <si>
    <t>Лобачева Ирина</t>
  </si>
  <si>
    <t>Весовая категория до 57 кг.</t>
  </si>
  <si>
    <t>Весовая категория до 72кг.</t>
  </si>
  <si>
    <t>Весовая категория до 43 кг.</t>
  </si>
  <si>
    <t>Стоянова Наталья</t>
  </si>
  <si>
    <t>Стоянова Ольга</t>
  </si>
  <si>
    <t>Андриеш Елена</t>
  </si>
  <si>
    <t>Миронова Татьяна</t>
  </si>
  <si>
    <t>Карагичева Ксения</t>
  </si>
  <si>
    <t>Красовская Инна</t>
  </si>
  <si>
    <t>Серобаба Юлия</t>
  </si>
  <si>
    <t>Бажина Вероника</t>
  </si>
  <si>
    <t>Нестерова Ольга</t>
  </si>
  <si>
    <t>Исаенко Ксения</t>
  </si>
  <si>
    <t>Спичакова Дарья</t>
  </si>
  <si>
    <t xml:space="preserve">Буренко Екатерина </t>
  </si>
  <si>
    <t>Конева Анна</t>
  </si>
  <si>
    <t xml:space="preserve">Ступина Алена </t>
  </si>
  <si>
    <t>Константиновск</t>
  </si>
  <si>
    <t xml:space="preserve"> </t>
  </si>
  <si>
    <t>372.5</t>
  </si>
  <si>
    <t>Ткаченко Виолетта</t>
  </si>
  <si>
    <t>Букина Виктория</t>
  </si>
  <si>
    <t>Юдина Ксения</t>
  </si>
  <si>
    <t>Таганрог</t>
  </si>
  <si>
    <t>Позднякова Юлия</t>
  </si>
  <si>
    <t>Чернова Ольга</t>
  </si>
  <si>
    <t>Маршалова Елизавета</t>
  </si>
  <si>
    <t>Маринченко Ирина</t>
  </si>
  <si>
    <t>Мерзлякова Елизавета</t>
  </si>
  <si>
    <t>Никитина Александра</t>
  </si>
  <si>
    <t>Бочкова Елизатвета</t>
  </si>
  <si>
    <t>Маркитанова Настя</t>
  </si>
  <si>
    <t xml:space="preserve">Лиманская Татьяна </t>
  </si>
  <si>
    <t>Весовая категория 84+</t>
  </si>
  <si>
    <t>Захожая Ульяна</t>
  </si>
  <si>
    <t>Ковтуненко Даниил</t>
  </si>
  <si>
    <t>Назаров Эдуард</t>
  </si>
  <si>
    <t>Чехиркин Дмитрий</t>
  </si>
  <si>
    <t>122.5</t>
  </si>
  <si>
    <t>Шульгинов Антон</t>
  </si>
  <si>
    <t>Никандров Антон</t>
  </si>
  <si>
    <t>Назаров Константин</t>
  </si>
  <si>
    <t>Мелкозеров Денис</t>
  </si>
  <si>
    <t>Булгаков Николай</t>
  </si>
  <si>
    <t>Толстюк Евгений</t>
  </si>
  <si>
    <t>Есипов Роман</t>
  </si>
  <si>
    <t>Курмель Александр</t>
  </si>
  <si>
    <t xml:space="preserve">Березуцкий Игорь </t>
  </si>
  <si>
    <t xml:space="preserve">Анишко Михаил </t>
  </si>
  <si>
    <t>Глущенко Евгений</t>
  </si>
  <si>
    <t>Батайск</t>
  </si>
  <si>
    <t>Федоров Андрей</t>
  </si>
  <si>
    <t xml:space="preserve">Приходько Игорь </t>
  </si>
  <si>
    <t>Орищенко Тимофей</t>
  </si>
  <si>
    <t>Ковтунов Игорь</t>
  </si>
  <si>
    <t>Мачихин Евгений</t>
  </si>
  <si>
    <t>Климов Николай</t>
  </si>
  <si>
    <t>Гончаров Константин</t>
  </si>
  <si>
    <t xml:space="preserve">Киреев Игорь </t>
  </si>
  <si>
    <t>Совчик Владислав</t>
  </si>
  <si>
    <t>Ващенко Дмитрий</t>
  </si>
  <si>
    <t>Резанцев Николай</t>
  </si>
  <si>
    <t>Ерофеев Дмитрий</t>
  </si>
  <si>
    <t>Важинский Петр</t>
  </si>
  <si>
    <t>Датченко Сергей</t>
  </si>
  <si>
    <t>Луганск (ЛНР)</t>
  </si>
  <si>
    <t>Кужаров Дмитрий</t>
  </si>
  <si>
    <t>Вещев Андрей</t>
  </si>
  <si>
    <t>Кравченко Вячеслав</t>
  </si>
  <si>
    <t>Моисеенко Владимир</t>
  </si>
  <si>
    <t>Скачко Олег</t>
  </si>
  <si>
    <t>Коренякин Влад</t>
  </si>
  <si>
    <t>102.5</t>
  </si>
  <si>
    <t>212.5</t>
  </si>
  <si>
    <t>442.5</t>
  </si>
  <si>
    <t>Воинов Кирилл</t>
  </si>
  <si>
    <t>92.2</t>
  </si>
  <si>
    <t>Кобзев Сергей</t>
  </si>
  <si>
    <t>Крюк Сергей</t>
  </si>
  <si>
    <t>103.5</t>
  </si>
  <si>
    <t>Шутяев Ярослав</t>
  </si>
  <si>
    <t>102.3</t>
  </si>
  <si>
    <t>Булгаков Дмитрий</t>
  </si>
  <si>
    <t>99.8</t>
  </si>
  <si>
    <t>202.5</t>
  </si>
  <si>
    <t>Родионов Дмитрий</t>
  </si>
  <si>
    <t>102.2</t>
  </si>
  <si>
    <t>Луганск  (ЛНР)</t>
  </si>
  <si>
    <t>Науменко Иван</t>
  </si>
  <si>
    <t>99.6</t>
  </si>
  <si>
    <t>Пудиков Никита</t>
  </si>
  <si>
    <t>Донецк</t>
  </si>
  <si>
    <t>98.5</t>
  </si>
  <si>
    <t>Демченко Дмитрий</t>
  </si>
  <si>
    <t>100.7</t>
  </si>
  <si>
    <t>Маргиев Анатолий</t>
  </si>
  <si>
    <t>98.1</t>
  </si>
  <si>
    <t>117.5</t>
  </si>
  <si>
    <t>502.5</t>
  </si>
  <si>
    <t>Поднебесный Алексей</t>
  </si>
  <si>
    <t>Халайчиди</t>
  </si>
  <si>
    <t>Калитва</t>
  </si>
  <si>
    <t>96.2</t>
  </si>
  <si>
    <t>Безносов Максим</t>
  </si>
  <si>
    <t>207.5</t>
  </si>
  <si>
    <t>Середа Сергей</t>
  </si>
  <si>
    <t>111.7</t>
  </si>
  <si>
    <t>Стуковин Александр</t>
  </si>
  <si>
    <t>117.3</t>
  </si>
  <si>
    <t>277.5</t>
  </si>
  <si>
    <t>717.5</t>
  </si>
  <si>
    <t>Мамченко Владимир</t>
  </si>
  <si>
    <t>118.8</t>
  </si>
  <si>
    <t>445.13</t>
  </si>
  <si>
    <t>417.07</t>
  </si>
  <si>
    <t>330.25</t>
  </si>
  <si>
    <t>322.12</t>
  </si>
  <si>
    <t>307.4</t>
  </si>
  <si>
    <t>551.79</t>
  </si>
  <si>
    <t>510.51</t>
  </si>
  <si>
    <t>392.21</t>
  </si>
  <si>
    <t>452.62</t>
  </si>
  <si>
    <t>355.67</t>
  </si>
  <si>
    <t>№</t>
  </si>
  <si>
    <t>ФИО</t>
  </si>
  <si>
    <t>Год рождения</t>
  </si>
  <si>
    <t>Собственный вес</t>
  </si>
  <si>
    <t>присед</t>
  </si>
  <si>
    <t>жим</t>
  </si>
  <si>
    <t>Тяга</t>
  </si>
  <si>
    <t>очки</t>
  </si>
  <si>
    <t>Возрастая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</si>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</sst>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trike/>
      <sz val="10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trike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Calibri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6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0" xfId="0" applyNumberFormat="1"/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/>
    <xf numFmtId="0" fontId="4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7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0" fillId="0" borderId="5" xfId="0" applyBorder="1"/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/>
    <xf numFmtId="0" fontId="1" fillId="0" borderId="5" xfId="0" applyNumberFormat="1" applyFont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/>
    <xf numFmtId="1" fontId="4" fillId="0" borderId="5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/>
    <xf numFmtId="0" fontId="1" fillId="0" borderId="7" xfId="0" applyNumberFormat="1" applyFont="1" applyFill="1" applyBorder="1" applyAlignment="1">
      <alignment vertical="center"/>
    </xf>
    <xf numFmtId="0" fontId="4" fillId="0" borderId="6" xfId="0" applyNumberFormat="1" applyFont="1" applyBorder="1" applyAlignment="1">
      <alignment horizontal="center"/>
    </xf>
    <xf numFmtId="0" fontId="1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/>
    <xf numFmtId="0" fontId="1" fillId="0" borderId="8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/>
    </xf>
    <xf numFmtId="2" fontId="1" fillId="0" borderId="14" xfId="0" applyNumberFormat="1" applyFont="1" applyFill="1" applyBorder="1" applyAlignment="1">
      <alignment horizontal="left" vertical="center"/>
    </xf>
    <xf numFmtId="2" fontId="0" fillId="0" borderId="0" xfId="0" applyNumberFormat="1" applyFont="1"/>
    <xf numFmtId="2" fontId="4" fillId="0" borderId="1" xfId="0" applyNumberFormat="1" applyFont="1" applyBorder="1" applyAlignment="1">
      <alignment horizontal="center"/>
    </xf>
    <xf numFmtId="2" fontId="0" fillId="0" borderId="7" xfId="0" applyNumberFormat="1" applyBorder="1"/>
    <xf numFmtId="2" fontId="0" fillId="0" borderId="0" xfId="0" applyNumberFormat="1" applyFont="1" applyFill="1" applyBorder="1"/>
    <xf numFmtId="2" fontId="0" fillId="0" borderId="0" xfId="0" applyNumberFormat="1"/>
    <xf numFmtId="2" fontId="4" fillId="0" borderId="11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4" fillId="0" borderId="0" xfId="0" applyNumberFormat="1" applyFont="1"/>
    <xf numFmtId="2" fontId="4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Border="1"/>
    <xf numFmtId="2" fontId="4" fillId="0" borderId="7" xfId="0" applyNumberFormat="1" applyFont="1" applyBorder="1" applyAlignment="1">
      <alignment horizontal="center"/>
    </xf>
    <xf numFmtId="2" fontId="0" fillId="0" borderId="0" xfId="0" applyNumberFormat="1" applyBorder="1"/>
  </cellXfs>
  <cellStyles count="1">
    <cellStyle name="Обычный" xfId="0" builtinId="0"/>
  </cellStyles>
  <dxfs count="2">
    <dxf>
      <font>
        <color indexed="17"/>
      </font>
    </dxf>
    <dxf>
      <font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7"/>
  <sheetViews>
    <sheetView tabSelected="1" zoomScaleNormal="100" workbookViewId="0">
      <selection activeCell="P7" sqref="P7"/>
    </sheetView>
  </sheetViews>
  <sheetFormatPr baseColWidth="10" defaultColWidth="8.83203125" defaultRowHeight="15" x14ac:dyDescent="0.2"/>
  <cols>
    <col min="1" max="1" width="4.6640625" customWidth="1"/>
    <col min="2" max="2" width="22.6640625" customWidth="1"/>
    <col min="3" max="3" width="5.6640625" customWidth="1"/>
    <col min="4" max="4" width="14" customWidth="1"/>
    <col min="5" max="5" width="5.83203125" customWidth="1"/>
    <col min="6" max="6" width="4.83203125" customWidth="1"/>
    <col min="7" max="7" width="5.5" customWidth="1"/>
    <col min="8" max="8" width="5.6640625" customWidth="1"/>
    <col min="9" max="9" width="5.5" customWidth="1"/>
    <col min="10" max="10" width="5.1640625" customWidth="1"/>
    <col min="11" max="11" width="5.5" customWidth="1"/>
    <col min="12" max="12" width="6" customWidth="1"/>
    <col min="13" max="13" width="5.83203125" customWidth="1"/>
    <col min="14" max="14" width="5.33203125" customWidth="1"/>
    <col min="15" max="15" width="5.5" customWidth="1"/>
    <col min="16" max="16" width="14.83203125" bestFit="1" customWidth="1"/>
    <col min="17" max="17" width="15.33203125" style="198" customWidth="1"/>
  </cols>
  <sheetData>
    <row r="1" spans="1:21" x14ac:dyDescent="0.2">
      <c r="A1" s="1" t="s">
        <v>141</v>
      </c>
      <c r="B1" s="1" t="s">
        <v>142</v>
      </c>
      <c r="C1" s="1" t="s">
        <v>143</v>
      </c>
      <c r="D1" s="1" t="s">
        <v>0</v>
      </c>
      <c r="E1" s="5" t="s">
        <v>144</v>
      </c>
      <c r="F1" s="177" t="s">
        <v>145</v>
      </c>
      <c r="G1" s="177"/>
      <c r="H1" s="177"/>
      <c r="I1" s="177" t="s">
        <v>146</v>
      </c>
      <c r="J1" s="177"/>
      <c r="K1" s="177"/>
      <c r="L1" s="177" t="s">
        <v>147</v>
      </c>
      <c r="M1" s="177"/>
      <c r="N1" s="177"/>
      <c r="O1" s="1" t="s">
        <v>1</v>
      </c>
      <c r="P1" s="4" t="s">
        <v>149</v>
      </c>
      <c r="Q1" s="183" t="s">
        <v>148</v>
      </c>
      <c r="R1" s="3"/>
    </row>
    <row r="2" spans="1:21" x14ac:dyDescent="0.2">
      <c r="A2" s="1"/>
      <c r="B2" s="1"/>
      <c r="C2" s="1"/>
      <c r="D2" s="1"/>
      <c r="E2" s="5"/>
      <c r="F2" s="1">
        <v>1</v>
      </c>
      <c r="G2" s="1">
        <v>2</v>
      </c>
      <c r="H2" s="1">
        <v>3</v>
      </c>
      <c r="I2" s="1">
        <v>1</v>
      </c>
      <c r="J2" s="1">
        <v>2</v>
      </c>
      <c r="K2" s="1">
        <v>3</v>
      </c>
      <c r="L2" s="1">
        <v>1</v>
      </c>
      <c r="M2" s="1">
        <v>2</v>
      </c>
      <c r="N2" s="1">
        <v>3</v>
      </c>
      <c r="O2" s="1"/>
      <c r="P2" s="4"/>
      <c r="Q2" s="183"/>
      <c r="R2" s="3"/>
    </row>
    <row r="3" spans="1:21" x14ac:dyDescent="0.2">
      <c r="A3" s="1"/>
      <c r="B3" s="2"/>
      <c r="C3" s="1"/>
      <c r="D3" s="3"/>
      <c r="E3" s="177" t="s">
        <v>20</v>
      </c>
      <c r="F3" s="177"/>
      <c r="G3" s="177"/>
      <c r="H3" s="177"/>
      <c r="I3" s="177"/>
      <c r="J3" s="3"/>
      <c r="K3" s="3"/>
      <c r="L3" s="3"/>
      <c r="M3" s="1"/>
      <c r="N3" s="1"/>
      <c r="O3" s="1"/>
      <c r="P3" s="4"/>
      <c r="Q3" s="183"/>
      <c r="R3" s="31"/>
    </row>
    <row r="4" spans="1:21" x14ac:dyDescent="0.2">
      <c r="A4" s="111">
        <v>1</v>
      </c>
      <c r="B4" s="114" t="s">
        <v>21</v>
      </c>
      <c r="C4" s="50">
        <v>2000</v>
      </c>
      <c r="D4" s="115" t="s">
        <v>5</v>
      </c>
      <c r="E4" s="104">
        <v>42.7</v>
      </c>
      <c r="F4" s="111">
        <v>70</v>
      </c>
      <c r="G4" s="49">
        <v>77.5</v>
      </c>
      <c r="H4" s="112">
        <v>80</v>
      </c>
      <c r="I4" s="105">
        <v>55</v>
      </c>
      <c r="J4" s="106">
        <v>60</v>
      </c>
      <c r="K4" s="49">
        <v>60</v>
      </c>
      <c r="L4" s="111">
        <v>82.5</v>
      </c>
      <c r="M4" s="49">
        <v>87.5</v>
      </c>
      <c r="N4" s="112">
        <v>90</v>
      </c>
      <c r="O4" s="115">
        <v>230</v>
      </c>
      <c r="P4" s="107" t="s">
        <v>150</v>
      </c>
      <c r="Q4" s="184" t="s">
        <v>133</v>
      </c>
      <c r="R4" s="21"/>
      <c r="U4" s="45"/>
    </row>
    <row r="5" spans="1:21" x14ac:dyDescent="0.2">
      <c r="A5" s="3"/>
      <c r="B5" s="32"/>
      <c r="C5" s="19"/>
      <c r="D5" s="3"/>
      <c r="E5" s="42"/>
      <c r="F5" s="3"/>
      <c r="G5" s="3"/>
      <c r="H5" s="12"/>
      <c r="I5" s="3"/>
      <c r="J5" s="12"/>
      <c r="K5" s="12"/>
      <c r="L5" s="12"/>
      <c r="M5" s="3"/>
      <c r="N5" s="3"/>
      <c r="O5" s="3"/>
      <c r="P5" s="20"/>
      <c r="Q5" s="185"/>
      <c r="R5" s="21"/>
    </row>
    <row r="6" spans="1:21" x14ac:dyDescent="0.2">
      <c r="A6" s="1"/>
      <c r="B6" s="2"/>
      <c r="C6" s="1"/>
      <c r="D6" s="3"/>
      <c r="E6" s="177" t="s">
        <v>14</v>
      </c>
      <c r="F6" s="177"/>
      <c r="G6" s="177"/>
      <c r="H6" s="177"/>
      <c r="I6" s="177"/>
      <c r="J6" s="3"/>
      <c r="K6" s="3"/>
      <c r="L6" s="3"/>
      <c r="M6" s="1"/>
      <c r="N6" s="1"/>
      <c r="O6" s="1"/>
      <c r="P6" s="4"/>
      <c r="Q6" s="183"/>
      <c r="R6" s="21"/>
    </row>
    <row r="7" spans="1:21" x14ac:dyDescent="0.2">
      <c r="A7" s="7">
        <v>1</v>
      </c>
      <c r="B7" s="39" t="s">
        <v>22</v>
      </c>
      <c r="C7" s="81">
        <v>2002</v>
      </c>
      <c r="D7" s="6" t="s">
        <v>5</v>
      </c>
      <c r="E7" s="25">
        <v>46.5</v>
      </c>
      <c r="F7" s="108">
        <v>102.5</v>
      </c>
      <c r="G7" s="110">
        <v>102.5</v>
      </c>
      <c r="H7" s="51">
        <v>105</v>
      </c>
      <c r="I7" s="85">
        <v>62.5</v>
      </c>
      <c r="J7" s="9">
        <v>67.5</v>
      </c>
      <c r="K7" s="9">
        <v>70</v>
      </c>
      <c r="L7" s="7">
        <v>85</v>
      </c>
      <c r="M7" s="9">
        <v>90</v>
      </c>
      <c r="N7" s="40">
        <v>95</v>
      </c>
      <c r="O7" s="25">
        <v>267.5</v>
      </c>
      <c r="P7" s="86" t="s">
        <v>150</v>
      </c>
      <c r="Q7" s="170">
        <v>362.54</v>
      </c>
      <c r="R7" s="21"/>
    </row>
    <row r="8" spans="1:21" x14ac:dyDescent="0.2">
      <c r="A8" s="11">
        <v>2</v>
      </c>
      <c r="B8" s="22" t="s">
        <v>23</v>
      </c>
      <c r="C8" s="19">
        <v>1995</v>
      </c>
      <c r="D8" s="10" t="s">
        <v>2</v>
      </c>
      <c r="E8" s="98">
        <v>46.8</v>
      </c>
      <c r="F8" s="53">
        <v>70</v>
      </c>
      <c r="G8" s="3">
        <v>70</v>
      </c>
      <c r="H8" s="35">
        <v>75</v>
      </c>
      <c r="I8" s="54">
        <v>35</v>
      </c>
      <c r="J8" s="3">
        <v>40</v>
      </c>
      <c r="K8" s="12">
        <v>42.5</v>
      </c>
      <c r="L8" s="11">
        <v>80</v>
      </c>
      <c r="M8" s="3">
        <v>85</v>
      </c>
      <c r="N8" s="24">
        <v>95</v>
      </c>
      <c r="O8" s="10">
        <v>205</v>
      </c>
      <c r="P8" s="20" t="s">
        <v>150</v>
      </c>
      <c r="Q8" s="186">
        <f>1.349*O8</f>
        <v>276.54500000000002</v>
      </c>
      <c r="R8" s="21"/>
    </row>
    <row r="9" spans="1:21" x14ac:dyDescent="0.2">
      <c r="A9" s="18">
        <v>3</v>
      </c>
      <c r="B9" s="23" t="s">
        <v>24</v>
      </c>
      <c r="C9" s="43">
        <v>2000</v>
      </c>
      <c r="D9" s="16" t="s">
        <v>5</v>
      </c>
      <c r="E9" s="28">
        <v>45.9</v>
      </c>
      <c r="F9" s="41">
        <v>90</v>
      </c>
      <c r="G9" s="29">
        <v>90</v>
      </c>
      <c r="H9" s="36">
        <v>90</v>
      </c>
      <c r="I9" s="15"/>
      <c r="J9" s="15"/>
      <c r="K9" s="15"/>
      <c r="L9" s="18"/>
      <c r="M9" s="15"/>
      <c r="N9" s="30"/>
      <c r="O9" s="16">
        <v>0</v>
      </c>
      <c r="P9" s="87" t="s">
        <v>150</v>
      </c>
      <c r="Q9" s="187">
        <v>0</v>
      </c>
      <c r="R9" s="21"/>
    </row>
    <row r="10" spans="1:21" x14ac:dyDescent="0.2">
      <c r="A10" s="1"/>
      <c r="B10" s="2"/>
      <c r="C10" s="1"/>
      <c r="D10" s="3"/>
      <c r="E10" s="1"/>
      <c r="F10" s="1"/>
      <c r="G10" s="1"/>
      <c r="H10" s="1"/>
      <c r="I10" s="1"/>
      <c r="J10" s="3"/>
      <c r="K10" s="3"/>
      <c r="L10" s="3"/>
      <c r="M10" s="1"/>
      <c r="N10" s="1"/>
      <c r="O10" s="1"/>
      <c r="P10" s="4"/>
      <c r="Q10" s="183"/>
      <c r="R10" s="21"/>
    </row>
    <row r="11" spans="1:21" x14ac:dyDescent="0.2">
      <c r="A11" s="1"/>
      <c r="B11" s="2"/>
      <c r="C11" s="1"/>
      <c r="D11" s="3"/>
      <c r="E11" s="177" t="s">
        <v>6</v>
      </c>
      <c r="F11" s="177"/>
      <c r="G11" s="177"/>
      <c r="H11" s="177"/>
      <c r="I11" s="177"/>
      <c r="J11" s="3"/>
      <c r="K11" s="3"/>
      <c r="L11" s="3"/>
      <c r="M11" s="1"/>
      <c r="N11" s="1"/>
      <c r="O11" s="1"/>
      <c r="P11" s="4"/>
      <c r="Q11" s="183"/>
      <c r="R11" s="21"/>
      <c r="T11" s="45"/>
    </row>
    <row r="12" spans="1:21" x14ac:dyDescent="0.2">
      <c r="A12" s="7">
        <v>1</v>
      </c>
      <c r="B12" s="100" t="s">
        <v>17</v>
      </c>
      <c r="C12" s="82">
        <v>1982</v>
      </c>
      <c r="D12" s="9" t="s">
        <v>4</v>
      </c>
      <c r="E12" s="25">
        <v>51.8</v>
      </c>
      <c r="F12" s="9">
        <v>125</v>
      </c>
      <c r="G12" s="8" t="s">
        <v>15</v>
      </c>
      <c r="H12" s="8">
        <v>132.5</v>
      </c>
      <c r="I12" s="109">
        <v>70</v>
      </c>
      <c r="J12" s="9">
        <v>80</v>
      </c>
      <c r="K12" s="51">
        <v>90</v>
      </c>
      <c r="L12" s="9">
        <v>120</v>
      </c>
      <c r="M12" s="9">
        <v>130</v>
      </c>
      <c r="N12" s="8">
        <v>140</v>
      </c>
      <c r="O12" s="6">
        <v>335</v>
      </c>
      <c r="P12" s="86" t="s">
        <v>150</v>
      </c>
      <c r="Q12" s="170">
        <v>418.88</v>
      </c>
      <c r="R12" s="21"/>
    </row>
    <row r="13" spans="1:21" x14ac:dyDescent="0.2">
      <c r="A13" s="11">
        <v>2</v>
      </c>
      <c r="B13" s="96" t="s">
        <v>25</v>
      </c>
      <c r="C13" s="27">
        <v>1998</v>
      </c>
      <c r="D13" s="3" t="s">
        <v>5</v>
      </c>
      <c r="E13" s="98">
        <v>49.8</v>
      </c>
      <c r="F13" s="3">
        <v>82.5</v>
      </c>
      <c r="G13" s="3">
        <v>85</v>
      </c>
      <c r="H13" s="3">
        <v>87.5</v>
      </c>
      <c r="I13" s="14">
        <v>52.5</v>
      </c>
      <c r="J13" s="3">
        <v>57.5</v>
      </c>
      <c r="K13" s="35">
        <v>60</v>
      </c>
      <c r="L13" s="3">
        <v>92.5</v>
      </c>
      <c r="M13" s="3">
        <v>100</v>
      </c>
      <c r="N13" s="3">
        <v>105</v>
      </c>
      <c r="O13" s="10">
        <v>250</v>
      </c>
      <c r="P13" s="20" t="s">
        <v>150</v>
      </c>
      <c r="Q13" s="188" t="s">
        <v>134</v>
      </c>
      <c r="R13" s="21"/>
    </row>
    <row r="14" spans="1:21" x14ac:dyDescent="0.2">
      <c r="A14" s="11">
        <v>3</v>
      </c>
      <c r="B14" s="96" t="s">
        <v>26</v>
      </c>
      <c r="C14" s="27">
        <v>1992</v>
      </c>
      <c r="D14" s="3" t="s">
        <v>4</v>
      </c>
      <c r="E14" s="98">
        <v>51.8</v>
      </c>
      <c r="F14" s="3">
        <v>90</v>
      </c>
      <c r="G14" s="12">
        <v>100</v>
      </c>
      <c r="H14" s="12">
        <v>100</v>
      </c>
      <c r="I14" s="14">
        <v>32.5</v>
      </c>
      <c r="J14" s="3">
        <v>40</v>
      </c>
      <c r="K14" s="35">
        <v>45</v>
      </c>
      <c r="L14" s="3">
        <v>80</v>
      </c>
      <c r="M14" s="3">
        <v>95</v>
      </c>
      <c r="N14" s="12">
        <v>105</v>
      </c>
      <c r="O14" s="10">
        <v>235</v>
      </c>
      <c r="P14" s="20" t="s">
        <v>150</v>
      </c>
      <c r="Q14" s="186">
        <f>1.2504*O14</f>
        <v>293.84399999999999</v>
      </c>
      <c r="R14" s="21"/>
    </row>
    <row r="15" spans="1:21" x14ac:dyDescent="0.2">
      <c r="A15" s="11">
        <v>4</v>
      </c>
      <c r="B15" s="96" t="s">
        <v>27</v>
      </c>
      <c r="C15" s="27">
        <v>1983</v>
      </c>
      <c r="D15" s="3" t="s">
        <v>4</v>
      </c>
      <c r="E15" s="98">
        <v>51.3</v>
      </c>
      <c r="F15" s="3">
        <v>80</v>
      </c>
      <c r="G15" s="3">
        <v>95</v>
      </c>
      <c r="H15" s="3">
        <v>105</v>
      </c>
      <c r="I15" s="14">
        <v>35</v>
      </c>
      <c r="J15" s="3">
        <v>45</v>
      </c>
      <c r="K15" s="35">
        <v>50</v>
      </c>
      <c r="L15" s="3">
        <v>80</v>
      </c>
      <c r="M15" s="12">
        <v>87.5</v>
      </c>
      <c r="N15" s="12">
        <v>87.5</v>
      </c>
      <c r="O15" s="10">
        <v>230</v>
      </c>
      <c r="P15" s="20" t="s">
        <v>150</v>
      </c>
      <c r="Q15" s="186">
        <f>1.2597*O15</f>
        <v>289.73099999999999</v>
      </c>
      <c r="R15" s="21"/>
    </row>
    <row r="16" spans="1:21" x14ac:dyDescent="0.2">
      <c r="A16" s="11">
        <v>5</v>
      </c>
      <c r="B16" s="96" t="s">
        <v>28</v>
      </c>
      <c r="C16" s="27">
        <v>2000</v>
      </c>
      <c r="D16" s="3" t="s">
        <v>5</v>
      </c>
      <c r="E16" s="98">
        <v>51</v>
      </c>
      <c r="F16" s="12">
        <v>85</v>
      </c>
      <c r="G16" s="3">
        <v>85</v>
      </c>
      <c r="H16" s="3">
        <v>90</v>
      </c>
      <c r="I16" s="14">
        <v>40</v>
      </c>
      <c r="J16" s="3">
        <v>45</v>
      </c>
      <c r="K16" s="24">
        <v>50</v>
      </c>
      <c r="L16" s="3">
        <v>75</v>
      </c>
      <c r="M16" s="3">
        <v>85</v>
      </c>
      <c r="N16" s="3">
        <v>85</v>
      </c>
      <c r="O16" s="10">
        <v>215</v>
      </c>
      <c r="P16" s="20" t="s">
        <v>150</v>
      </c>
      <c r="Q16" s="186">
        <f>1.2654*O16</f>
        <v>272.06100000000004</v>
      </c>
      <c r="R16" s="21"/>
    </row>
    <row r="17" spans="1:18" x14ac:dyDescent="0.2">
      <c r="A17" s="11">
        <v>6</v>
      </c>
      <c r="B17" s="96" t="s">
        <v>29</v>
      </c>
      <c r="C17" s="27">
        <v>1996</v>
      </c>
      <c r="D17" s="3" t="s">
        <v>4</v>
      </c>
      <c r="E17" s="98">
        <v>51.9</v>
      </c>
      <c r="F17" s="3">
        <v>70</v>
      </c>
      <c r="G17" s="3">
        <v>72.5</v>
      </c>
      <c r="H17" s="12">
        <v>82.5</v>
      </c>
      <c r="I17" s="14">
        <v>35</v>
      </c>
      <c r="J17" s="3">
        <v>37.5</v>
      </c>
      <c r="K17" s="35">
        <v>40</v>
      </c>
      <c r="L17" s="3">
        <v>87.5</v>
      </c>
      <c r="M17" s="3">
        <v>95</v>
      </c>
      <c r="N17" s="3">
        <v>100</v>
      </c>
      <c r="O17" s="10">
        <v>215</v>
      </c>
      <c r="P17" s="20" t="s">
        <v>150</v>
      </c>
      <c r="Q17" s="186">
        <f>1.2485*O17</f>
        <v>268.42750000000001</v>
      </c>
      <c r="R17" s="21"/>
    </row>
    <row r="18" spans="1:18" x14ac:dyDescent="0.2">
      <c r="A18" s="11">
        <v>7</v>
      </c>
      <c r="B18" s="96" t="s">
        <v>30</v>
      </c>
      <c r="C18" s="27">
        <v>2001</v>
      </c>
      <c r="D18" s="3" t="s">
        <v>4</v>
      </c>
      <c r="E18" s="98">
        <v>51.6</v>
      </c>
      <c r="F18" s="12">
        <v>72.5</v>
      </c>
      <c r="G18" s="3">
        <v>77.5</v>
      </c>
      <c r="H18" s="3">
        <v>85</v>
      </c>
      <c r="I18" s="14">
        <v>27.5</v>
      </c>
      <c r="J18" s="3">
        <v>30</v>
      </c>
      <c r="K18" s="35">
        <v>35</v>
      </c>
      <c r="L18" s="3">
        <v>70</v>
      </c>
      <c r="M18" s="3">
        <v>75</v>
      </c>
      <c r="N18" s="12">
        <v>80</v>
      </c>
      <c r="O18" s="10">
        <v>190</v>
      </c>
      <c r="P18" s="20" t="s">
        <v>150</v>
      </c>
      <c r="Q18" s="186">
        <f>1.2541*O18</f>
        <v>238.279</v>
      </c>
      <c r="R18" s="21"/>
    </row>
    <row r="19" spans="1:18" x14ac:dyDescent="0.2">
      <c r="A19" s="18">
        <v>8</v>
      </c>
      <c r="B19" s="101" t="s">
        <v>31</v>
      </c>
      <c r="C19" s="75">
        <v>1998</v>
      </c>
      <c r="D19" s="15" t="s">
        <v>2</v>
      </c>
      <c r="E19" s="28">
        <v>51</v>
      </c>
      <c r="F19" s="29">
        <v>90</v>
      </c>
      <c r="G19" s="29">
        <v>90</v>
      </c>
      <c r="H19" s="29">
        <v>90</v>
      </c>
      <c r="I19" s="18"/>
      <c r="J19" s="15"/>
      <c r="K19" s="30"/>
      <c r="L19" s="15"/>
      <c r="M19" s="15"/>
      <c r="N19" s="15"/>
      <c r="O19" s="16">
        <v>0</v>
      </c>
      <c r="P19" s="87" t="s">
        <v>150</v>
      </c>
      <c r="Q19" s="187">
        <v>0</v>
      </c>
      <c r="R19" s="21"/>
    </row>
    <row r="20" spans="1:18" x14ac:dyDescent="0.2">
      <c r="A20" s="3"/>
      <c r="B20" s="32"/>
      <c r="C20" s="19"/>
      <c r="D20" s="3"/>
      <c r="E20" s="42"/>
      <c r="F20" s="3"/>
      <c r="G20" s="3"/>
      <c r="H20" s="12"/>
      <c r="I20" s="3"/>
      <c r="J20" s="12"/>
      <c r="K20" s="12"/>
      <c r="L20" s="12"/>
      <c r="M20" s="3"/>
      <c r="N20" s="3"/>
      <c r="O20" s="3"/>
      <c r="P20" s="20"/>
      <c r="Q20" s="185"/>
      <c r="R20" s="21"/>
    </row>
    <row r="21" spans="1:18" x14ac:dyDescent="0.2">
      <c r="A21" s="3"/>
      <c r="B21" s="32"/>
      <c r="C21" s="19"/>
      <c r="D21" s="3"/>
      <c r="E21" s="177" t="s">
        <v>18</v>
      </c>
      <c r="F21" s="177"/>
      <c r="G21" s="177"/>
      <c r="H21" s="177"/>
      <c r="I21" s="177"/>
      <c r="J21" s="12"/>
      <c r="K21" s="12"/>
      <c r="L21" s="12"/>
      <c r="M21" s="3"/>
      <c r="N21" s="3"/>
      <c r="O21" s="3"/>
      <c r="P21" s="20"/>
      <c r="Q21" s="185"/>
      <c r="R21" s="31"/>
    </row>
    <row r="22" spans="1:18" x14ac:dyDescent="0.2">
      <c r="A22" s="7">
        <v>1</v>
      </c>
      <c r="B22" s="39" t="s">
        <v>32</v>
      </c>
      <c r="C22" s="81">
        <v>1992</v>
      </c>
      <c r="D22" s="6" t="s">
        <v>5</v>
      </c>
      <c r="E22" s="25">
        <v>54.9</v>
      </c>
      <c r="F22" s="9">
        <v>145</v>
      </c>
      <c r="G22" s="117">
        <v>152.5</v>
      </c>
      <c r="H22" s="9">
        <v>152.5</v>
      </c>
      <c r="I22" s="7">
        <v>70</v>
      </c>
      <c r="J22" s="8">
        <v>75</v>
      </c>
      <c r="K22" s="40">
        <v>75</v>
      </c>
      <c r="L22" s="9">
        <v>135</v>
      </c>
      <c r="M22" s="9">
        <v>142.5</v>
      </c>
      <c r="N22" s="9">
        <v>145</v>
      </c>
      <c r="O22" s="25">
        <v>372.5</v>
      </c>
      <c r="P22" s="38" t="s">
        <v>150</v>
      </c>
      <c r="Q22" s="184" t="s">
        <v>131</v>
      </c>
    </row>
    <row r="23" spans="1:18" x14ac:dyDescent="0.2">
      <c r="A23" s="24">
        <v>2</v>
      </c>
      <c r="B23" s="22" t="s">
        <v>38</v>
      </c>
      <c r="C23" s="113">
        <v>1998</v>
      </c>
      <c r="D23" s="10" t="s">
        <v>35</v>
      </c>
      <c r="E23" s="98">
        <v>55.6</v>
      </c>
      <c r="F23" s="3">
        <v>130</v>
      </c>
      <c r="G23" s="118">
        <v>140</v>
      </c>
      <c r="H23" s="24">
        <v>145</v>
      </c>
      <c r="I23" s="3">
        <v>60</v>
      </c>
      <c r="J23" s="3">
        <v>67.5</v>
      </c>
      <c r="K23" s="24">
        <v>72.5</v>
      </c>
      <c r="L23" s="3">
        <v>120</v>
      </c>
      <c r="M23" s="3">
        <v>127.5</v>
      </c>
      <c r="N23" s="119">
        <v>135</v>
      </c>
      <c r="O23" s="98">
        <v>352.5</v>
      </c>
      <c r="P23" s="99" t="s">
        <v>150</v>
      </c>
      <c r="Q23" s="188" t="s">
        <v>132</v>
      </c>
    </row>
    <row r="24" spans="1:18" x14ac:dyDescent="0.2">
      <c r="A24" s="24">
        <v>3</v>
      </c>
      <c r="B24" s="22" t="s">
        <v>39</v>
      </c>
      <c r="C24" s="113">
        <v>1992</v>
      </c>
      <c r="D24" s="10" t="s">
        <v>4</v>
      </c>
      <c r="E24" s="98">
        <v>55.6</v>
      </c>
      <c r="F24" s="3">
        <v>110</v>
      </c>
      <c r="G24" s="42">
        <v>120</v>
      </c>
      <c r="H24" s="35">
        <v>130</v>
      </c>
      <c r="I24" s="72">
        <v>50</v>
      </c>
      <c r="J24" s="3">
        <v>50</v>
      </c>
      <c r="K24" s="24">
        <v>57.5</v>
      </c>
      <c r="L24" s="3">
        <v>110</v>
      </c>
      <c r="M24" s="3">
        <v>120</v>
      </c>
      <c r="N24" s="92">
        <v>127.5</v>
      </c>
      <c r="O24" s="98">
        <v>297.5</v>
      </c>
      <c r="P24" s="99" t="s">
        <v>150</v>
      </c>
      <c r="Q24" s="186">
        <v>352.01299999999998</v>
      </c>
    </row>
    <row r="25" spans="1:18" x14ac:dyDescent="0.2">
      <c r="A25" s="11">
        <v>4</v>
      </c>
      <c r="B25" s="22" t="s">
        <v>40</v>
      </c>
      <c r="C25" s="19">
        <v>1996</v>
      </c>
      <c r="D25" s="10" t="s">
        <v>41</v>
      </c>
      <c r="E25" s="98">
        <v>56.2</v>
      </c>
      <c r="F25" s="3">
        <v>110</v>
      </c>
      <c r="G25" s="42">
        <v>115</v>
      </c>
      <c r="H25" s="12">
        <v>125</v>
      </c>
      <c r="I25" s="11">
        <v>40</v>
      </c>
      <c r="J25" s="3">
        <v>45</v>
      </c>
      <c r="K25" s="24">
        <v>47.5</v>
      </c>
      <c r="L25" s="3">
        <v>110</v>
      </c>
      <c r="M25" s="3">
        <v>120</v>
      </c>
      <c r="N25" s="118">
        <v>132.5</v>
      </c>
      <c r="O25" s="98">
        <v>282.5</v>
      </c>
      <c r="P25" s="99" t="s">
        <v>150</v>
      </c>
      <c r="Q25" s="189">
        <v>331.46300000000002</v>
      </c>
    </row>
    <row r="26" spans="1:18" x14ac:dyDescent="0.2">
      <c r="A26" s="11">
        <v>5</v>
      </c>
      <c r="B26" s="22" t="s">
        <v>43</v>
      </c>
      <c r="C26" s="19">
        <v>1989</v>
      </c>
      <c r="D26" s="10" t="s">
        <v>4</v>
      </c>
      <c r="E26" s="98">
        <v>55.9</v>
      </c>
      <c r="F26" s="3">
        <v>80</v>
      </c>
      <c r="G26" s="42">
        <v>90</v>
      </c>
      <c r="H26" s="12">
        <v>100</v>
      </c>
      <c r="I26" s="14">
        <v>40</v>
      </c>
      <c r="J26" s="3">
        <v>42.5</v>
      </c>
      <c r="K26" s="24">
        <v>45</v>
      </c>
      <c r="L26" s="3">
        <v>80</v>
      </c>
      <c r="M26" s="12">
        <v>87.5</v>
      </c>
      <c r="N26" s="118">
        <v>87.5</v>
      </c>
      <c r="O26" s="98">
        <v>215</v>
      </c>
      <c r="P26" s="99" t="s">
        <v>150</v>
      </c>
      <c r="Q26" s="189">
        <v>253.32</v>
      </c>
    </row>
    <row r="27" spans="1:18" x14ac:dyDescent="0.2">
      <c r="A27" s="11">
        <v>6</v>
      </c>
      <c r="B27" s="22" t="s">
        <v>42</v>
      </c>
      <c r="C27" s="19">
        <v>2000</v>
      </c>
      <c r="D27" s="10" t="s">
        <v>5</v>
      </c>
      <c r="E27" s="98">
        <v>54.6</v>
      </c>
      <c r="F27" s="12">
        <v>75</v>
      </c>
      <c r="G27" s="118">
        <v>75</v>
      </c>
      <c r="H27" s="3">
        <v>85</v>
      </c>
      <c r="I27" s="14">
        <v>35</v>
      </c>
      <c r="J27" s="3">
        <v>40</v>
      </c>
      <c r="K27" s="24">
        <v>42.5</v>
      </c>
      <c r="L27" s="3">
        <v>72.5</v>
      </c>
      <c r="M27" s="3">
        <v>80</v>
      </c>
      <c r="N27" s="42">
        <v>85</v>
      </c>
      <c r="O27" s="98">
        <v>210</v>
      </c>
      <c r="P27" s="99" t="s">
        <v>150</v>
      </c>
      <c r="Q27" s="189">
        <v>252.04</v>
      </c>
    </row>
    <row r="28" spans="1:18" x14ac:dyDescent="0.2">
      <c r="A28" s="18">
        <v>7</v>
      </c>
      <c r="B28" s="23" t="s">
        <v>44</v>
      </c>
      <c r="C28" s="43">
        <v>1998</v>
      </c>
      <c r="D28" s="16" t="s">
        <v>35</v>
      </c>
      <c r="E28" s="28">
        <v>55.9</v>
      </c>
      <c r="F28" s="29">
        <v>115</v>
      </c>
      <c r="G28" s="121">
        <v>115</v>
      </c>
      <c r="H28" s="29">
        <v>120</v>
      </c>
      <c r="I28" s="18"/>
      <c r="J28" s="15"/>
      <c r="K28" s="30"/>
      <c r="L28" s="15"/>
      <c r="M28" s="15"/>
      <c r="N28" s="116"/>
      <c r="O28" s="28">
        <v>0</v>
      </c>
      <c r="P28" s="37" t="s">
        <v>150</v>
      </c>
      <c r="Q28" s="190">
        <v>0</v>
      </c>
    </row>
    <row r="29" spans="1:18" x14ac:dyDescent="0.2">
      <c r="A29" s="3"/>
      <c r="B29" s="32"/>
      <c r="C29" s="19"/>
      <c r="D29" s="3"/>
      <c r="E29" s="42"/>
      <c r="F29" s="3"/>
      <c r="G29" s="3"/>
      <c r="H29" s="12"/>
      <c r="I29" s="12"/>
      <c r="J29" s="12"/>
      <c r="K29" s="12"/>
      <c r="L29" s="12"/>
      <c r="M29" s="3"/>
      <c r="N29" s="3"/>
      <c r="O29" s="42"/>
      <c r="P29" s="20"/>
      <c r="Q29" s="185"/>
    </row>
    <row r="30" spans="1:18" x14ac:dyDescent="0.2">
      <c r="A30" s="3"/>
      <c r="B30" s="32"/>
      <c r="C30" s="19"/>
      <c r="D30" s="3"/>
      <c r="E30" s="177" t="s">
        <v>16</v>
      </c>
      <c r="F30" s="177"/>
      <c r="G30" s="177"/>
      <c r="H30" s="177"/>
      <c r="I30" s="177"/>
      <c r="J30" s="12"/>
      <c r="K30" s="12"/>
      <c r="L30" s="12"/>
      <c r="M30" s="3"/>
      <c r="N30" s="3"/>
      <c r="O30" s="42"/>
      <c r="P30" s="20"/>
      <c r="Q30" s="185"/>
    </row>
    <row r="31" spans="1:18" x14ac:dyDescent="0.2">
      <c r="A31" s="7">
        <v>1</v>
      </c>
      <c r="B31" s="39" t="s">
        <v>34</v>
      </c>
      <c r="C31" s="81">
        <v>1995</v>
      </c>
      <c r="D31" s="6" t="s">
        <v>35</v>
      </c>
      <c r="E31" s="25">
        <v>63</v>
      </c>
      <c r="F31" s="9">
        <v>120</v>
      </c>
      <c r="G31" s="110">
        <v>130</v>
      </c>
      <c r="H31" s="9">
        <v>142.5</v>
      </c>
      <c r="I31" s="7">
        <v>75</v>
      </c>
      <c r="J31" s="9">
        <v>85</v>
      </c>
      <c r="K31" s="51">
        <v>92.5</v>
      </c>
      <c r="L31" s="9">
        <v>130</v>
      </c>
      <c r="M31" s="9">
        <v>145</v>
      </c>
      <c r="N31" s="117">
        <v>152.5</v>
      </c>
      <c r="O31" s="25" t="s">
        <v>37</v>
      </c>
      <c r="P31" s="38" t="s">
        <v>150</v>
      </c>
      <c r="Q31" s="171">
        <v>400.06</v>
      </c>
    </row>
    <row r="32" spans="1:18" x14ac:dyDescent="0.2">
      <c r="A32" s="11">
        <v>2</v>
      </c>
      <c r="B32" s="22" t="s">
        <v>33</v>
      </c>
      <c r="C32" s="113">
        <v>1994</v>
      </c>
      <c r="D32" s="10" t="s">
        <v>4</v>
      </c>
      <c r="E32" s="98">
        <v>63</v>
      </c>
      <c r="F32" s="12">
        <v>125</v>
      </c>
      <c r="G32" s="118">
        <v>130</v>
      </c>
      <c r="H32" s="24">
        <v>130</v>
      </c>
      <c r="I32" s="3">
        <v>60</v>
      </c>
      <c r="J32" s="3">
        <v>70</v>
      </c>
      <c r="K32" s="24">
        <v>75</v>
      </c>
      <c r="L32" s="3">
        <v>125</v>
      </c>
      <c r="M32" s="3">
        <v>137.5</v>
      </c>
      <c r="N32" s="119">
        <v>150</v>
      </c>
      <c r="O32" s="98">
        <v>355</v>
      </c>
      <c r="P32" s="99" t="s">
        <v>150</v>
      </c>
      <c r="Q32" s="186">
        <v>381.26</v>
      </c>
    </row>
    <row r="33" spans="1:18" x14ac:dyDescent="0.2">
      <c r="A33" s="11">
        <v>3</v>
      </c>
      <c r="B33" s="22" t="s">
        <v>46</v>
      </c>
      <c r="C33" s="19">
        <v>1997</v>
      </c>
      <c r="D33" s="10" t="s">
        <v>35</v>
      </c>
      <c r="E33" s="98">
        <v>59.1</v>
      </c>
      <c r="F33" s="3">
        <v>100</v>
      </c>
      <c r="G33" s="118">
        <v>110</v>
      </c>
      <c r="H33" s="35">
        <v>122.5</v>
      </c>
      <c r="I33" s="11">
        <v>45</v>
      </c>
      <c r="J33" s="3">
        <v>52.5</v>
      </c>
      <c r="K33" s="35">
        <v>55</v>
      </c>
      <c r="L33" s="3">
        <v>110</v>
      </c>
      <c r="M33" s="3">
        <v>120</v>
      </c>
      <c r="N33" s="92">
        <v>127.5</v>
      </c>
      <c r="O33" s="42">
        <v>272.5</v>
      </c>
      <c r="P33" s="99" t="s">
        <v>150</v>
      </c>
      <c r="Q33" s="191" t="s">
        <v>135</v>
      </c>
    </row>
    <row r="34" spans="1:18" x14ac:dyDescent="0.2">
      <c r="A34" s="11">
        <v>4</v>
      </c>
      <c r="B34" s="22" t="s">
        <v>45</v>
      </c>
      <c r="C34" s="19">
        <v>2000</v>
      </c>
      <c r="D34" s="10" t="s">
        <v>5</v>
      </c>
      <c r="E34" s="98">
        <v>62.6</v>
      </c>
      <c r="F34" s="3">
        <v>95</v>
      </c>
      <c r="G34" s="118">
        <v>100</v>
      </c>
      <c r="H34" s="35">
        <v>100</v>
      </c>
      <c r="I34" s="11">
        <v>47.5</v>
      </c>
      <c r="J34" s="12">
        <v>52.5</v>
      </c>
      <c r="K34" s="35">
        <v>52.5</v>
      </c>
      <c r="L34" s="3">
        <v>100</v>
      </c>
      <c r="M34" s="3">
        <v>105</v>
      </c>
      <c r="N34" s="119">
        <v>107.5</v>
      </c>
      <c r="O34" s="42">
        <v>250</v>
      </c>
      <c r="P34" s="99" t="s">
        <v>150</v>
      </c>
      <c r="Q34" s="189">
        <v>269.79000000000002</v>
      </c>
    </row>
    <row r="35" spans="1:18" x14ac:dyDescent="0.2">
      <c r="A35" s="11">
        <v>5</v>
      </c>
      <c r="B35" s="22" t="s">
        <v>47</v>
      </c>
      <c r="C35" s="19">
        <v>1993</v>
      </c>
      <c r="D35" s="10" t="s">
        <v>41</v>
      </c>
      <c r="E35" s="98">
        <v>60.9</v>
      </c>
      <c r="F35" s="3">
        <v>70</v>
      </c>
      <c r="G35" s="118">
        <v>75</v>
      </c>
      <c r="H35" s="24">
        <v>75</v>
      </c>
      <c r="I35" s="11">
        <v>40</v>
      </c>
      <c r="J35" s="3">
        <v>45</v>
      </c>
      <c r="K35" s="24">
        <v>50</v>
      </c>
      <c r="L35" s="3">
        <v>70</v>
      </c>
      <c r="M35" s="3">
        <v>80</v>
      </c>
      <c r="N35" s="119">
        <v>90</v>
      </c>
      <c r="O35" s="42">
        <v>215</v>
      </c>
      <c r="P35" s="99" t="s">
        <v>150</v>
      </c>
      <c r="Q35" s="189">
        <v>236.96</v>
      </c>
    </row>
    <row r="36" spans="1:18" x14ac:dyDescent="0.2">
      <c r="A36" s="18">
        <v>6</v>
      </c>
      <c r="B36" s="23" t="s">
        <v>48</v>
      </c>
      <c r="C36" s="43">
        <v>1994</v>
      </c>
      <c r="D36" s="16" t="s">
        <v>2</v>
      </c>
      <c r="E36" s="28">
        <v>63</v>
      </c>
      <c r="F36" s="41">
        <v>60</v>
      </c>
      <c r="G36" s="29">
        <v>60</v>
      </c>
      <c r="H36" s="30">
        <v>60</v>
      </c>
      <c r="I36" s="15">
        <v>40</v>
      </c>
      <c r="J36" s="15">
        <v>42.5</v>
      </c>
      <c r="K36" s="29">
        <v>45</v>
      </c>
      <c r="L36" s="18">
        <v>92.5</v>
      </c>
      <c r="M36" s="29">
        <v>100</v>
      </c>
      <c r="N36" s="123">
        <v>100</v>
      </c>
      <c r="O36" s="116">
        <v>195</v>
      </c>
      <c r="P36" s="37" t="s">
        <v>150</v>
      </c>
      <c r="Q36" s="190">
        <v>209.42</v>
      </c>
    </row>
    <row r="37" spans="1:18" x14ac:dyDescent="0.2">
      <c r="A37" s="3"/>
      <c r="B37" s="32"/>
      <c r="C37" s="19"/>
      <c r="D37" s="3"/>
      <c r="E37" s="42"/>
      <c r="F37" s="3"/>
      <c r="G37" s="3"/>
      <c r="H37" s="12"/>
      <c r="I37" s="12"/>
      <c r="J37" s="12"/>
      <c r="K37" s="12"/>
      <c r="L37" s="12"/>
      <c r="M37" s="3"/>
      <c r="N37" s="3"/>
      <c r="O37" s="42"/>
      <c r="P37" s="20"/>
      <c r="Q37" s="185"/>
      <c r="R37" t="s">
        <v>36</v>
      </c>
    </row>
    <row r="38" spans="1:18" x14ac:dyDescent="0.2">
      <c r="A38" s="3"/>
      <c r="B38" s="32"/>
      <c r="C38" s="19"/>
      <c r="D38" s="3"/>
      <c r="E38" s="177" t="s">
        <v>19</v>
      </c>
      <c r="F38" s="177"/>
      <c r="G38" s="177"/>
      <c r="H38" s="177"/>
      <c r="I38" s="177"/>
      <c r="J38" s="12"/>
      <c r="K38" s="12"/>
      <c r="L38" s="12"/>
      <c r="M38" s="3"/>
      <c r="N38" s="3"/>
      <c r="O38" s="42"/>
      <c r="P38" s="20"/>
      <c r="Q38" s="185"/>
    </row>
    <row r="39" spans="1:18" x14ac:dyDescent="0.2">
      <c r="A39" s="6">
        <v>1</v>
      </c>
      <c r="B39" s="39" t="s">
        <v>49</v>
      </c>
      <c r="C39" s="82">
        <v>1995</v>
      </c>
      <c r="D39" s="6" t="s">
        <v>41</v>
      </c>
      <c r="E39" s="25">
        <v>69.5</v>
      </c>
      <c r="F39" s="108">
        <v>80</v>
      </c>
      <c r="G39" s="8">
        <v>80</v>
      </c>
      <c r="H39" s="40">
        <v>80</v>
      </c>
      <c r="I39" s="26">
        <v>55</v>
      </c>
      <c r="J39" s="9">
        <v>60</v>
      </c>
      <c r="K39" s="51">
        <v>62.5</v>
      </c>
      <c r="L39" s="108">
        <v>90</v>
      </c>
      <c r="M39" s="9">
        <v>90</v>
      </c>
      <c r="N39" s="124">
        <v>107.5</v>
      </c>
      <c r="O39" s="25">
        <v>247.5</v>
      </c>
      <c r="P39" s="38" t="s">
        <v>150</v>
      </c>
      <c r="Q39" s="192">
        <v>247.45</v>
      </c>
    </row>
    <row r="40" spans="1:18" x14ac:dyDescent="0.2">
      <c r="A40" s="16">
        <v>2</v>
      </c>
      <c r="B40" s="34" t="s">
        <v>50</v>
      </c>
      <c r="C40" s="75">
        <v>1998</v>
      </c>
      <c r="D40" s="16" t="s">
        <v>5</v>
      </c>
      <c r="E40" s="28">
        <v>63.1</v>
      </c>
      <c r="F40" s="18">
        <v>80</v>
      </c>
      <c r="G40" s="121">
        <v>85</v>
      </c>
      <c r="H40" s="30">
        <v>85</v>
      </c>
      <c r="I40" s="18">
        <v>45</v>
      </c>
      <c r="J40" s="29">
        <v>50</v>
      </c>
      <c r="K40" s="36">
        <v>50</v>
      </c>
      <c r="L40" s="18">
        <v>85</v>
      </c>
      <c r="M40" s="15">
        <v>90</v>
      </c>
      <c r="N40" s="120">
        <v>95</v>
      </c>
      <c r="O40" s="28">
        <v>225</v>
      </c>
      <c r="P40" s="37" t="s">
        <v>150</v>
      </c>
      <c r="Q40" s="187">
        <v>241.35</v>
      </c>
    </row>
    <row r="41" spans="1:18" x14ac:dyDescent="0.2">
      <c r="A41" s="3"/>
      <c r="B41" s="32"/>
      <c r="C41" s="19"/>
      <c r="D41" s="3"/>
      <c r="E41" s="42"/>
      <c r="F41" s="3"/>
      <c r="G41" s="3"/>
      <c r="H41" s="3"/>
      <c r="I41" s="3"/>
      <c r="J41" s="3"/>
      <c r="K41" s="12"/>
      <c r="L41" s="3"/>
      <c r="M41" s="3"/>
      <c r="N41" s="3"/>
      <c r="O41" s="3"/>
      <c r="P41" s="20"/>
      <c r="Q41" s="185"/>
    </row>
    <row r="42" spans="1:18" x14ac:dyDescent="0.2">
      <c r="A42" s="3"/>
      <c r="B42" s="32"/>
      <c r="C42" s="19"/>
      <c r="D42" s="3"/>
      <c r="E42" s="177" t="s">
        <v>51</v>
      </c>
      <c r="F42" s="177"/>
      <c r="G42" s="177"/>
      <c r="H42" s="177"/>
      <c r="I42" s="177"/>
      <c r="J42" s="12"/>
      <c r="K42" s="12"/>
      <c r="L42" s="12"/>
      <c r="M42" s="3"/>
      <c r="N42" s="3"/>
      <c r="O42" s="42"/>
      <c r="P42" s="20"/>
      <c r="Q42" s="185"/>
    </row>
    <row r="43" spans="1:18" x14ac:dyDescent="0.2">
      <c r="A43" s="115">
        <v>1</v>
      </c>
      <c r="B43" s="114" t="s">
        <v>52</v>
      </c>
      <c r="C43" s="125">
        <v>1993</v>
      </c>
      <c r="D43" s="115" t="s">
        <v>35</v>
      </c>
      <c r="E43" s="104">
        <v>107.1</v>
      </c>
      <c r="F43" s="126">
        <v>125</v>
      </c>
      <c r="G43" s="106">
        <v>125</v>
      </c>
      <c r="H43" s="112">
        <v>145</v>
      </c>
      <c r="I43" s="127">
        <v>70</v>
      </c>
      <c r="J43" s="49">
        <v>85</v>
      </c>
      <c r="K43" s="128">
        <v>92.5</v>
      </c>
      <c r="L43" s="126">
        <v>115</v>
      </c>
      <c r="M43" s="49">
        <v>130</v>
      </c>
      <c r="N43" s="129">
        <v>145</v>
      </c>
      <c r="O43" s="104">
        <v>375</v>
      </c>
      <c r="P43" s="130" t="s">
        <v>150</v>
      </c>
      <c r="Q43" s="193">
        <v>330.17</v>
      </c>
    </row>
    <row r="44" spans="1:18" x14ac:dyDescent="0.2">
      <c r="A44" s="175"/>
      <c r="B44" s="32"/>
      <c r="C44" s="19"/>
      <c r="D44" s="175"/>
      <c r="E44" s="176"/>
      <c r="F44" s="12"/>
      <c r="G44" s="12"/>
      <c r="H44" s="175"/>
      <c r="I44" s="174"/>
      <c r="J44" s="175"/>
      <c r="K44" s="12"/>
      <c r="L44" s="12"/>
      <c r="M44" s="175"/>
      <c r="N44" s="176"/>
      <c r="O44" s="176"/>
      <c r="P44" s="20"/>
      <c r="Q44" s="185"/>
    </row>
    <row r="45" spans="1:18" x14ac:dyDescent="0.2">
      <c r="A45" s="44"/>
      <c r="B45" s="2"/>
      <c r="C45" s="52"/>
      <c r="D45" s="3"/>
      <c r="E45" s="177" t="s">
        <v>7</v>
      </c>
      <c r="F45" s="180"/>
      <c r="G45" s="180"/>
      <c r="H45" s="180"/>
      <c r="I45" s="180"/>
      <c r="J45" s="12"/>
      <c r="K45" s="12"/>
      <c r="L45" s="44"/>
      <c r="M45" s="1"/>
      <c r="N45" s="33"/>
      <c r="O45" s="52"/>
      <c r="P45" s="52"/>
      <c r="Q45" s="194"/>
    </row>
    <row r="46" spans="1:18" x14ac:dyDescent="0.2">
      <c r="A46" s="88">
        <v>1</v>
      </c>
      <c r="B46" s="39" t="s">
        <v>53</v>
      </c>
      <c r="C46" s="81">
        <v>1999</v>
      </c>
      <c r="D46" s="6" t="s">
        <v>4</v>
      </c>
      <c r="E46" s="6">
        <v>58.9</v>
      </c>
      <c r="F46" s="9">
        <v>150</v>
      </c>
      <c r="G46" s="9">
        <v>160</v>
      </c>
      <c r="H46" s="8">
        <v>170</v>
      </c>
      <c r="I46" s="7">
        <v>90</v>
      </c>
      <c r="J46" s="8">
        <v>95</v>
      </c>
      <c r="K46" s="51">
        <v>95</v>
      </c>
      <c r="L46" s="9">
        <v>160</v>
      </c>
      <c r="M46" s="8">
        <v>165</v>
      </c>
      <c r="N46" s="8">
        <v>165</v>
      </c>
      <c r="O46" s="6">
        <v>410</v>
      </c>
      <c r="P46" s="135" t="s">
        <v>150</v>
      </c>
      <c r="Q46" s="195" t="s">
        <v>140</v>
      </c>
    </row>
    <row r="47" spans="1:18" x14ac:dyDescent="0.2">
      <c r="A47" s="59">
        <v>2</v>
      </c>
      <c r="B47" s="23" t="s">
        <v>54</v>
      </c>
      <c r="C47" s="43">
        <v>2001</v>
      </c>
      <c r="D47" s="16" t="s">
        <v>35</v>
      </c>
      <c r="E47" s="28">
        <v>57.5</v>
      </c>
      <c r="F47" s="15">
        <v>105</v>
      </c>
      <c r="G47" s="15">
        <v>112.5</v>
      </c>
      <c r="H47" s="15">
        <v>115</v>
      </c>
      <c r="I47" s="18">
        <v>55</v>
      </c>
      <c r="J47" s="29">
        <v>60</v>
      </c>
      <c r="K47" s="36">
        <v>60</v>
      </c>
      <c r="L47" s="29">
        <v>115</v>
      </c>
      <c r="M47" s="15">
        <v>115</v>
      </c>
      <c r="N47" s="29">
        <v>125</v>
      </c>
      <c r="O47" s="16">
        <v>285</v>
      </c>
      <c r="P47" s="122" t="s">
        <v>150</v>
      </c>
      <c r="Q47" s="196">
        <v>252.91</v>
      </c>
    </row>
    <row r="48" spans="1:18" x14ac:dyDescent="0.2">
      <c r="A48" s="60"/>
      <c r="B48" s="60"/>
      <c r="C48" s="84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3"/>
      <c r="Q48" s="197"/>
    </row>
    <row r="49" spans="1:19" x14ac:dyDescent="0.2">
      <c r="A49" s="1"/>
      <c r="B49" s="2"/>
      <c r="C49" s="1"/>
      <c r="D49" s="1"/>
      <c r="E49" s="177" t="s">
        <v>8</v>
      </c>
      <c r="F49" s="180"/>
      <c r="G49" s="180"/>
      <c r="H49" s="180"/>
      <c r="I49" s="180"/>
      <c r="J49" s="1"/>
      <c r="K49" s="1"/>
      <c r="L49" s="1"/>
      <c r="M49" s="1"/>
      <c r="N49" s="1"/>
      <c r="O49" s="1"/>
      <c r="P49" s="1"/>
      <c r="Q49" s="182"/>
    </row>
    <row r="50" spans="1:19" x14ac:dyDescent="0.2">
      <c r="A50" s="90">
        <v>1</v>
      </c>
      <c r="B50" s="39" t="s">
        <v>55</v>
      </c>
      <c r="C50" s="82">
        <v>1996</v>
      </c>
      <c r="D50" s="9" t="s">
        <v>35</v>
      </c>
      <c r="E50" s="56">
        <v>63.4</v>
      </c>
      <c r="F50" s="7">
        <v>175</v>
      </c>
      <c r="G50" s="8">
        <v>190</v>
      </c>
      <c r="H50" s="40">
        <v>190</v>
      </c>
      <c r="I50" s="9">
        <v>115</v>
      </c>
      <c r="J50" s="131" t="s">
        <v>56</v>
      </c>
      <c r="K50" s="9">
        <v>125</v>
      </c>
      <c r="L50" s="7">
        <v>180</v>
      </c>
      <c r="M50" s="134">
        <v>195</v>
      </c>
      <c r="N50" s="40">
        <v>200</v>
      </c>
      <c r="O50" s="9">
        <v>515</v>
      </c>
      <c r="P50" s="56" t="s">
        <v>150</v>
      </c>
      <c r="Q50" s="199">
        <v>418.28</v>
      </c>
    </row>
    <row r="51" spans="1:19" x14ac:dyDescent="0.2">
      <c r="A51" s="63">
        <v>2</v>
      </c>
      <c r="B51" s="22" t="s">
        <v>57</v>
      </c>
      <c r="C51" s="27">
        <v>1997</v>
      </c>
      <c r="D51" s="3" t="s">
        <v>4</v>
      </c>
      <c r="E51" s="57">
        <v>64.8</v>
      </c>
      <c r="F51" s="11">
        <v>175</v>
      </c>
      <c r="G51" s="3">
        <v>195</v>
      </c>
      <c r="H51" s="35">
        <v>210</v>
      </c>
      <c r="I51" s="3">
        <v>90</v>
      </c>
      <c r="J51" s="3">
        <v>100</v>
      </c>
      <c r="K51" s="3">
        <v>115</v>
      </c>
      <c r="L51" s="11">
        <v>170</v>
      </c>
      <c r="M51" s="3">
        <v>180</v>
      </c>
      <c r="N51" s="35">
        <v>195</v>
      </c>
      <c r="O51" s="3">
        <v>490</v>
      </c>
      <c r="P51" s="57" t="s">
        <v>150</v>
      </c>
      <c r="Q51" s="200">
        <v>390.66</v>
      </c>
    </row>
    <row r="52" spans="1:19" x14ac:dyDescent="0.2">
      <c r="A52" s="63">
        <v>3</v>
      </c>
      <c r="B52" s="22" t="s">
        <v>58</v>
      </c>
      <c r="C52" s="27">
        <v>1999</v>
      </c>
      <c r="D52" s="3" t="s">
        <v>41</v>
      </c>
      <c r="E52" s="10">
        <v>64.3</v>
      </c>
      <c r="F52" s="11">
        <v>150</v>
      </c>
      <c r="G52" s="3">
        <v>160</v>
      </c>
      <c r="H52" s="35">
        <v>170</v>
      </c>
      <c r="I52" s="3">
        <v>100</v>
      </c>
      <c r="J52" s="3">
        <v>110</v>
      </c>
      <c r="K52" s="12">
        <v>120</v>
      </c>
      <c r="L52" s="11">
        <v>160</v>
      </c>
      <c r="M52" s="3">
        <v>170</v>
      </c>
      <c r="N52" s="24">
        <v>180</v>
      </c>
      <c r="O52" s="3">
        <v>450</v>
      </c>
      <c r="P52" s="57" t="s">
        <v>150</v>
      </c>
      <c r="Q52" s="201">
        <v>361.12</v>
      </c>
    </row>
    <row r="53" spans="1:19" x14ac:dyDescent="0.2">
      <c r="A53" s="89">
        <v>4</v>
      </c>
      <c r="B53" s="22" t="s">
        <v>59</v>
      </c>
      <c r="C53" s="27">
        <v>1998</v>
      </c>
      <c r="D53" s="3" t="s">
        <v>35</v>
      </c>
      <c r="E53" s="57">
        <v>64.3</v>
      </c>
      <c r="F53" s="53">
        <v>160</v>
      </c>
      <c r="G53" s="3">
        <v>160</v>
      </c>
      <c r="H53" s="35">
        <v>170</v>
      </c>
      <c r="I53" s="12">
        <v>100</v>
      </c>
      <c r="J53" s="3">
        <v>100</v>
      </c>
      <c r="K53" s="12">
        <v>105</v>
      </c>
      <c r="L53" s="11">
        <v>180</v>
      </c>
      <c r="M53" s="3">
        <v>190</v>
      </c>
      <c r="N53" s="35">
        <v>195</v>
      </c>
      <c r="O53" s="132">
        <v>450</v>
      </c>
      <c r="P53" s="79" t="s">
        <v>150</v>
      </c>
      <c r="Q53" s="202">
        <v>361.12</v>
      </c>
    </row>
    <row r="54" spans="1:19" x14ac:dyDescent="0.2">
      <c r="A54" s="89">
        <v>5</v>
      </c>
      <c r="B54" s="22" t="s">
        <v>60</v>
      </c>
      <c r="C54" s="27">
        <v>1995</v>
      </c>
      <c r="D54" s="3" t="s">
        <v>41</v>
      </c>
      <c r="E54" s="57">
        <v>59.7</v>
      </c>
      <c r="F54" s="11">
        <v>110</v>
      </c>
      <c r="G54" s="3">
        <v>125</v>
      </c>
      <c r="H54" s="35">
        <v>135</v>
      </c>
      <c r="I54" s="3">
        <v>90</v>
      </c>
      <c r="J54" s="3">
        <v>100</v>
      </c>
      <c r="K54" s="118">
        <v>102.5</v>
      </c>
      <c r="L54" s="133">
        <v>120</v>
      </c>
      <c r="M54" s="3">
        <v>135</v>
      </c>
      <c r="N54" s="24">
        <v>145</v>
      </c>
      <c r="O54" s="3">
        <v>370</v>
      </c>
      <c r="P54" s="79" t="s">
        <v>150</v>
      </c>
      <c r="Q54" s="200">
        <v>317.01</v>
      </c>
    </row>
    <row r="55" spans="1:19" x14ac:dyDescent="0.2">
      <c r="A55" s="59">
        <v>6</v>
      </c>
      <c r="B55" s="23" t="s">
        <v>61</v>
      </c>
      <c r="C55" s="75">
        <v>1997</v>
      </c>
      <c r="D55" s="15" t="s">
        <v>2</v>
      </c>
      <c r="E55" s="28">
        <v>62.5</v>
      </c>
      <c r="F55" s="18">
        <v>110</v>
      </c>
      <c r="G55" s="15">
        <v>120</v>
      </c>
      <c r="H55" s="36">
        <v>130</v>
      </c>
      <c r="I55" s="15">
        <v>75</v>
      </c>
      <c r="J55" s="15">
        <v>80</v>
      </c>
      <c r="K55" s="15">
        <v>85</v>
      </c>
      <c r="L55" s="41"/>
      <c r="M55" s="15"/>
      <c r="N55" s="36"/>
      <c r="O55" s="15">
        <v>0</v>
      </c>
      <c r="P55" s="80" t="s">
        <v>150</v>
      </c>
      <c r="Q55" s="203">
        <v>0</v>
      </c>
    </row>
    <row r="56" spans="1:19" x14ac:dyDescent="0.2">
      <c r="A56" s="3"/>
      <c r="B56" s="68"/>
      <c r="C56" s="83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204"/>
    </row>
    <row r="57" spans="1:19" x14ac:dyDescent="0.2">
      <c r="A57" s="1"/>
      <c r="B57" s="2"/>
      <c r="C57" s="1"/>
      <c r="D57" s="1"/>
      <c r="E57" s="177" t="s">
        <v>9</v>
      </c>
      <c r="F57" s="181"/>
      <c r="G57" s="181"/>
      <c r="H57" s="181"/>
      <c r="I57" s="181"/>
      <c r="J57" s="1"/>
      <c r="K57" s="1"/>
      <c r="L57" s="1"/>
      <c r="M57" s="1"/>
      <c r="N57" s="1"/>
      <c r="O57" s="1"/>
      <c r="P57" s="1"/>
      <c r="Q57" s="182"/>
    </row>
    <row r="58" spans="1:19" x14ac:dyDescent="0.2">
      <c r="A58" s="56">
        <v>1</v>
      </c>
      <c r="B58" s="39" t="s">
        <v>62</v>
      </c>
      <c r="C58" s="82">
        <v>1995</v>
      </c>
      <c r="D58" s="9" t="s">
        <v>4</v>
      </c>
      <c r="E58" s="56">
        <v>73.3</v>
      </c>
      <c r="F58" s="8">
        <v>230</v>
      </c>
      <c r="G58" s="9">
        <v>230</v>
      </c>
      <c r="H58" s="9">
        <v>245</v>
      </c>
      <c r="I58" s="7">
        <v>160</v>
      </c>
      <c r="J58" s="8">
        <v>170</v>
      </c>
      <c r="K58" s="51">
        <v>170</v>
      </c>
      <c r="L58" s="9">
        <v>200</v>
      </c>
      <c r="M58" s="9">
        <v>220</v>
      </c>
      <c r="N58" s="9"/>
      <c r="O58" s="6">
        <v>625</v>
      </c>
      <c r="P58" s="91" t="s">
        <v>150</v>
      </c>
      <c r="Q58" s="205" t="s">
        <v>139</v>
      </c>
    </row>
    <row r="59" spans="1:19" x14ac:dyDescent="0.2">
      <c r="A59" s="57">
        <v>2</v>
      </c>
      <c r="B59" s="22" t="s">
        <v>63</v>
      </c>
      <c r="C59" s="27">
        <v>1990</v>
      </c>
      <c r="D59" s="3" t="s">
        <v>4</v>
      </c>
      <c r="E59" s="57">
        <v>68.400000000000006</v>
      </c>
      <c r="F59" s="3">
        <v>160</v>
      </c>
      <c r="G59" s="3">
        <v>175</v>
      </c>
      <c r="H59" s="3">
        <v>182.5</v>
      </c>
      <c r="I59" s="11">
        <v>100</v>
      </c>
      <c r="J59" s="12">
        <v>105</v>
      </c>
      <c r="K59" s="35">
        <v>105</v>
      </c>
      <c r="L59" s="3">
        <v>160</v>
      </c>
      <c r="M59" s="3">
        <v>170</v>
      </c>
      <c r="N59" s="12">
        <v>180</v>
      </c>
      <c r="O59" s="98">
        <v>452.5</v>
      </c>
      <c r="P59" s="66" t="s">
        <v>150</v>
      </c>
      <c r="Q59" s="206">
        <v>345.24</v>
      </c>
    </row>
    <row r="60" spans="1:19" x14ac:dyDescent="0.2">
      <c r="A60" s="57">
        <v>3</v>
      </c>
      <c r="B60" s="22" t="s">
        <v>64</v>
      </c>
      <c r="C60" s="27">
        <v>1992</v>
      </c>
      <c r="D60" s="3" t="s">
        <v>4</v>
      </c>
      <c r="E60" s="57">
        <v>72.2</v>
      </c>
      <c r="F60" s="3">
        <v>150</v>
      </c>
      <c r="G60" s="3">
        <v>160</v>
      </c>
      <c r="H60" s="3">
        <v>170</v>
      </c>
      <c r="I60" s="11">
        <v>95</v>
      </c>
      <c r="J60" s="3">
        <v>100</v>
      </c>
      <c r="K60" s="119">
        <v>107.5</v>
      </c>
      <c r="L60" s="3">
        <v>160</v>
      </c>
      <c r="M60" s="3">
        <v>170</v>
      </c>
      <c r="N60" s="42">
        <v>175</v>
      </c>
      <c r="O60" s="98">
        <v>447.5</v>
      </c>
      <c r="P60" s="66" t="s">
        <v>150</v>
      </c>
      <c r="Q60" s="206">
        <v>327.66000000000003</v>
      </c>
    </row>
    <row r="61" spans="1:19" x14ac:dyDescent="0.2">
      <c r="A61" s="57">
        <v>4</v>
      </c>
      <c r="B61" s="22" t="s">
        <v>65</v>
      </c>
      <c r="C61" s="27">
        <v>1979</v>
      </c>
      <c r="D61" s="3" t="s">
        <v>41</v>
      </c>
      <c r="E61" s="10">
        <v>73.099999999999994</v>
      </c>
      <c r="F61" s="3">
        <v>135</v>
      </c>
      <c r="G61" s="3">
        <v>145</v>
      </c>
      <c r="H61" s="3">
        <v>147.5</v>
      </c>
      <c r="I61" s="11">
        <v>110</v>
      </c>
      <c r="J61" s="3">
        <v>115</v>
      </c>
      <c r="K61" s="119">
        <v>117.5</v>
      </c>
      <c r="L61" s="3">
        <v>160</v>
      </c>
      <c r="M61" s="3">
        <v>170</v>
      </c>
      <c r="N61" s="42">
        <v>177.5</v>
      </c>
      <c r="O61" s="10">
        <v>440</v>
      </c>
      <c r="P61" s="66" t="s">
        <v>150</v>
      </c>
      <c r="Q61" s="207">
        <v>319.27999999999997</v>
      </c>
    </row>
    <row r="62" spans="1:19" x14ac:dyDescent="0.2">
      <c r="A62" s="57">
        <v>5</v>
      </c>
      <c r="B62" s="22" t="s">
        <v>73</v>
      </c>
      <c r="C62" s="27">
        <v>1990</v>
      </c>
      <c r="D62" s="3" t="s">
        <v>41</v>
      </c>
      <c r="E62" s="10">
        <v>73.599999999999994</v>
      </c>
      <c r="F62" s="11">
        <v>135</v>
      </c>
      <c r="G62" s="3">
        <v>140</v>
      </c>
      <c r="H62" s="3">
        <v>147.5</v>
      </c>
      <c r="I62" s="11">
        <v>130</v>
      </c>
      <c r="J62" s="3">
        <v>135</v>
      </c>
      <c r="K62" s="3">
        <v>115</v>
      </c>
      <c r="L62" s="138">
        <v>160</v>
      </c>
      <c r="M62" s="3">
        <v>165</v>
      </c>
      <c r="N62" s="3">
        <v>180</v>
      </c>
      <c r="O62" s="132">
        <v>440</v>
      </c>
      <c r="P62" s="10" t="s">
        <v>150</v>
      </c>
      <c r="Q62" s="208">
        <v>317.72000000000003</v>
      </c>
      <c r="R62" s="97"/>
      <c r="S62" s="45"/>
    </row>
    <row r="63" spans="1:19" x14ac:dyDescent="0.2">
      <c r="A63" s="57">
        <v>6</v>
      </c>
      <c r="B63" s="22" t="s">
        <v>66</v>
      </c>
      <c r="C63" s="27">
        <v>1995</v>
      </c>
      <c r="D63" s="3" t="s">
        <v>4</v>
      </c>
      <c r="E63" s="57">
        <v>72.099999999999994</v>
      </c>
      <c r="F63" s="12">
        <v>150</v>
      </c>
      <c r="G63" s="12">
        <v>160</v>
      </c>
      <c r="H63" s="42">
        <v>160</v>
      </c>
      <c r="I63" s="53">
        <v>90</v>
      </c>
      <c r="J63" s="12">
        <v>90</v>
      </c>
      <c r="K63" s="24">
        <v>90</v>
      </c>
      <c r="L63" s="3">
        <v>160</v>
      </c>
      <c r="M63" s="3">
        <v>170</v>
      </c>
      <c r="N63" s="3">
        <v>180</v>
      </c>
      <c r="O63" s="10">
        <v>430</v>
      </c>
      <c r="P63" s="66" t="s">
        <v>150</v>
      </c>
      <c r="Q63" s="206">
        <v>315.17</v>
      </c>
      <c r="S63" s="173"/>
    </row>
    <row r="64" spans="1:19" x14ac:dyDescent="0.2">
      <c r="A64" s="57">
        <v>7</v>
      </c>
      <c r="B64" s="62" t="s">
        <v>67</v>
      </c>
      <c r="C64" s="71">
        <v>1998</v>
      </c>
      <c r="D64" s="3" t="s">
        <v>68</v>
      </c>
      <c r="E64" s="71">
        <v>72.5</v>
      </c>
      <c r="F64" s="66">
        <v>120</v>
      </c>
      <c r="G64" s="66">
        <v>140</v>
      </c>
      <c r="H64" s="64">
        <v>150</v>
      </c>
      <c r="I64" s="63">
        <v>100</v>
      </c>
      <c r="J64" s="66">
        <v>105</v>
      </c>
      <c r="K64" s="67">
        <v>110</v>
      </c>
      <c r="L64" s="66">
        <v>170</v>
      </c>
      <c r="M64" s="66">
        <v>185</v>
      </c>
      <c r="N64" s="64">
        <v>200</v>
      </c>
      <c r="O64" s="57">
        <v>430</v>
      </c>
      <c r="P64" s="66" t="s">
        <v>150</v>
      </c>
      <c r="Q64" s="207">
        <v>313.89999999999998</v>
      </c>
    </row>
    <row r="65" spans="1:18" x14ac:dyDescent="0.2">
      <c r="A65" s="57">
        <v>8</v>
      </c>
      <c r="B65" s="22" t="s">
        <v>69</v>
      </c>
      <c r="C65" s="27">
        <v>1991</v>
      </c>
      <c r="D65" s="3" t="s">
        <v>4</v>
      </c>
      <c r="E65" s="10">
        <v>70.099999999999994</v>
      </c>
      <c r="F65" s="3">
        <v>140</v>
      </c>
      <c r="G65" s="42">
        <v>152.5</v>
      </c>
      <c r="H65" s="12">
        <v>157.5</v>
      </c>
      <c r="I65" s="136">
        <v>110</v>
      </c>
      <c r="J65" s="3">
        <v>115</v>
      </c>
      <c r="K65" s="92">
        <v>122.5</v>
      </c>
      <c r="L65" s="3">
        <v>140</v>
      </c>
      <c r="M65" s="3">
        <v>145</v>
      </c>
      <c r="N65" s="118">
        <v>147.5</v>
      </c>
      <c r="O65" s="98">
        <v>412.5</v>
      </c>
      <c r="P65" s="66" t="s">
        <v>150</v>
      </c>
      <c r="Q65" s="207">
        <v>308.79000000000002</v>
      </c>
    </row>
    <row r="66" spans="1:18" x14ac:dyDescent="0.2">
      <c r="A66" s="57">
        <v>9</v>
      </c>
      <c r="B66" s="22" t="s">
        <v>70</v>
      </c>
      <c r="C66" s="27">
        <v>1996</v>
      </c>
      <c r="D66" s="11" t="s">
        <v>41</v>
      </c>
      <c r="E66" s="63">
        <v>71</v>
      </c>
      <c r="F66" s="53">
        <v>120</v>
      </c>
      <c r="G66" s="3">
        <v>120</v>
      </c>
      <c r="H66" s="3">
        <v>130</v>
      </c>
      <c r="I66" s="11">
        <v>100</v>
      </c>
      <c r="J66" s="3">
        <v>105</v>
      </c>
      <c r="K66" s="3">
        <v>110</v>
      </c>
      <c r="L66" s="11">
        <v>120</v>
      </c>
      <c r="M66" s="3">
        <v>135</v>
      </c>
      <c r="N66" s="3">
        <v>140</v>
      </c>
      <c r="O66" s="11">
        <v>380</v>
      </c>
      <c r="P66" s="63" t="s">
        <v>150</v>
      </c>
      <c r="Q66" s="206">
        <v>281.72000000000003</v>
      </c>
    </row>
    <row r="67" spans="1:18" x14ac:dyDescent="0.2">
      <c r="A67" s="66">
        <v>10</v>
      </c>
      <c r="B67" s="96" t="s">
        <v>71</v>
      </c>
      <c r="C67" s="13">
        <v>1994</v>
      </c>
      <c r="D67" s="11" t="s">
        <v>41</v>
      </c>
      <c r="E67" s="11">
        <v>71.7</v>
      </c>
      <c r="F67" s="11">
        <v>110</v>
      </c>
      <c r="G67" s="3">
        <v>125</v>
      </c>
      <c r="H67" s="3">
        <v>135</v>
      </c>
      <c r="I67" s="11">
        <v>80</v>
      </c>
      <c r="J67" s="3">
        <v>90</v>
      </c>
      <c r="K67" s="12">
        <v>100</v>
      </c>
      <c r="L67" s="11">
        <v>110</v>
      </c>
      <c r="M67" s="3">
        <v>125</v>
      </c>
      <c r="N67" s="3">
        <v>135</v>
      </c>
      <c r="O67" s="11">
        <v>360</v>
      </c>
      <c r="P67" s="63" t="s">
        <v>150</v>
      </c>
      <c r="Q67" s="206">
        <v>264.95</v>
      </c>
    </row>
    <row r="68" spans="1:18" x14ac:dyDescent="0.2">
      <c r="A68" s="58">
        <v>11</v>
      </c>
      <c r="B68" s="69" t="s">
        <v>72</v>
      </c>
      <c r="C68" s="70">
        <v>1996</v>
      </c>
      <c r="D68" s="15" t="s">
        <v>4</v>
      </c>
      <c r="E68" s="70">
        <v>70.5</v>
      </c>
      <c r="F68" s="102">
        <v>130</v>
      </c>
      <c r="G68" s="103">
        <v>140</v>
      </c>
      <c r="H68" s="103">
        <v>140</v>
      </c>
      <c r="I68" s="76">
        <v>80</v>
      </c>
      <c r="J68" s="102">
        <v>85</v>
      </c>
      <c r="K68" s="137">
        <v>90</v>
      </c>
      <c r="L68" s="103">
        <v>140</v>
      </c>
      <c r="M68" s="102">
        <v>140</v>
      </c>
      <c r="N68" s="103">
        <v>150</v>
      </c>
      <c r="O68" s="58">
        <v>355</v>
      </c>
      <c r="P68" s="102" t="s">
        <v>150</v>
      </c>
      <c r="Q68" s="209">
        <v>264.60000000000002</v>
      </c>
      <c r="R68" s="31"/>
    </row>
    <row r="69" spans="1:18" x14ac:dyDescent="0.2">
      <c r="A69" s="68"/>
      <c r="B69" s="68"/>
      <c r="C69" s="83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204"/>
      <c r="R69" s="3"/>
    </row>
    <row r="70" spans="1:18" x14ac:dyDescent="0.2">
      <c r="A70" s="1"/>
      <c r="B70" s="2"/>
      <c r="C70" s="1"/>
      <c r="D70" s="3"/>
      <c r="E70" s="178" t="s">
        <v>10</v>
      </c>
      <c r="F70" s="179"/>
      <c r="G70" s="179"/>
      <c r="H70" s="179"/>
      <c r="I70" s="179"/>
      <c r="J70" s="1"/>
      <c r="K70" s="1"/>
      <c r="L70" s="1"/>
      <c r="M70" s="1"/>
      <c r="N70" s="1"/>
      <c r="O70" s="1"/>
      <c r="P70" s="1"/>
      <c r="Q70" s="182"/>
      <c r="R70" s="3"/>
    </row>
    <row r="71" spans="1:18" x14ac:dyDescent="0.2">
      <c r="A71" s="56">
        <v>1</v>
      </c>
      <c r="B71" s="39" t="s">
        <v>74</v>
      </c>
      <c r="C71" s="46">
        <v>1992</v>
      </c>
      <c r="D71" s="6" t="s">
        <v>35</v>
      </c>
      <c r="E71" s="140">
        <v>75.900000000000006</v>
      </c>
      <c r="F71" s="7">
        <v>190</v>
      </c>
      <c r="G71" s="9">
        <v>200</v>
      </c>
      <c r="H71" s="40">
        <v>210</v>
      </c>
      <c r="I71" s="7">
        <v>115</v>
      </c>
      <c r="J71" s="9">
        <v>125</v>
      </c>
      <c r="K71" s="51">
        <v>135</v>
      </c>
      <c r="L71" s="7">
        <v>210</v>
      </c>
      <c r="M71" s="9">
        <v>220</v>
      </c>
      <c r="N71" s="51">
        <v>230</v>
      </c>
      <c r="O71" s="6">
        <v>555</v>
      </c>
      <c r="P71" s="56" t="s">
        <v>150</v>
      </c>
      <c r="Q71" s="205" t="s">
        <v>138</v>
      </c>
      <c r="R71" s="3"/>
    </row>
    <row r="72" spans="1:18" x14ac:dyDescent="0.2">
      <c r="A72" s="57">
        <v>2</v>
      </c>
      <c r="B72" s="22" t="s">
        <v>75</v>
      </c>
      <c r="C72" s="13">
        <v>1985</v>
      </c>
      <c r="D72" s="11" t="s">
        <v>41</v>
      </c>
      <c r="E72" s="141">
        <v>79.8</v>
      </c>
      <c r="F72" s="53">
        <v>150</v>
      </c>
      <c r="G72" s="3">
        <v>160</v>
      </c>
      <c r="H72" s="24">
        <v>170</v>
      </c>
      <c r="I72" s="11">
        <v>155</v>
      </c>
      <c r="J72" s="12">
        <v>160</v>
      </c>
      <c r="K72" s="35">
        <v>160</v>
      </c>
      <c r="L72" s="53">
        <v>200</v>
      </c>
      <c r="M72" s="3">
        <v>220</v>
      </c>
      <c r="N72" s="35">
        <v>230</v>
      </c>
      <c r="O72" s="10">
        <v>545</v>
      </c>
      <c r="P72" s="57" t="s">
        <v>150</v>
      </c>
      <c r="Q72" s="206">
        <v>372.66</v>
      </c>
      <c r="R72" s="3"/>
    </row>
    <row r="73" spans="1:18" x14ac:dyDescent="0.2">
      <c r="A73" s="57">
        <v>3</v>
      </c>
      <c r="B73" s="22" t="s">
        <v>76</v>
      </c>
      <c r="C73" s="13">
        <v>1996</v>
      </c>
      <c r="D73" s="11" t="s">
        <v>4</v>
      </c>
      <c r="E73" s="138">
        <v>81.599999999999994</v>
      </c>
      <c r="F73" s="11">
        <v>170</v>
      </c>
      <c r="G73" s="3">
        <v>185</v>
      </c>
      <c r="H73" s="35">
        <v>200</v>
      </c>
      <c r="I73" s="11">
        <v>150</v>
      </c>
      <c r="J73" s="3">
        <v>165</v>
      </c>
      <c r="K73" s="35">
        <v>170</v>
      </c>
      <c r="L73" s="11">
        <v>170</v>
      </c>
      <c r="M73" s="3">
        <v>182.5</v>
      </c>
      <c r="N73" s="119">
        <v>187.5</v>
      </c>
      <c r="O73" s="98">
        <v>532.5</v>
      </c>
      <c r="P73" s="57" t="s">
        <v>150</v>
      </c>
      <c r="Q73" s="207">
        <v>359.1</v>
      </c>
      <c r="R73" s="3"/>
    </row>
    <row r="74" spans="1:18" x14ac:dyDescent="0.2">
      <c r="A74" s="57">
        <v>4</v>
      </c>
      <c r="B74" s="22" t="s">
        <v>77</v>
      </c>
      <c r="C74" s="13">
        <v>1999</v>
      </c>
      <c r="D74" s="11" t="s">
        <v>5</v>
      </c>
      <c r="E74" s="138">
        <v>80.900000000000006</v>
      </c>
      <c r="F74" s="133">
        <v>145</v>
      </c>
      <c r="G74" s="42">
        <v>145</v>
      </c>
      <c r="H74" s="146">
        <v>155</v>
      </c>
      <c r="I74" s="136">
        <v>110</v>
      </c>
      <c r="J74" s="139">
        <v>115</v>
      </c>
      <c r="K74" s="146">
        <v>120</v>
      </c>
      <c r="L74" s="136">
        <v>135</v>
      </c>
      <c r="M74" s="132">
        <v>145</v>
      </c>
      <c r="N74" s="146">
        <v>155</v>
      </c>
      <c r="O74" s="147">
        <v>400</v>
      </c>
      <c r="P74" s="57" t="s">
        <v>150</v>
      </c>
      <c r="Q74" s="207">
        <v>271.18</v>
      </c>
      <c r="R74" s="3"/>
    </row>
    <row r="75" spans="1:18" x14ac:dyDescent="0.2">
      <c r="A75" s="57">
        <v>5</v>
      </c>
      <c r="B75" s="22" t="s">
        <v>78</v>
      </c>
      <c r="C75" s="13">
        <v>1990</v>
      </c>
      <c r="D75" s="11" t="s">
        <v>41</v>
      </c>
      <c r="E75" s="138">
        <v>78.7</v>
      </c>
      <c r="F75" s="11">
        <v>140</v>
      </c>
      <c r="G75" s="3">
        <v>155</v>
      </c>
      <c r="H75" s="35">
        <v>162.5</v>
      </c>
      <c r="I75" s="53">
        <v>95</v>
      </c>
      <c r="J75" s="12">
        <v>95</v>
      </c>
      <c r="K75" s="24">
        <v>95</v>
      </c>
      <c r="L75" s="11">
        <v>130</v>
      </c>
      <c r="M75" s="3">
        <v>137.5</v>
      </c>
      <c r="N75" s="24">
        <v>145</v>
      </c>
      <c r="O75" s="10">
        <v>395</v>
      </c>
      <c r="P75" s="57" t="s">
        <v>150</v>
      </c>
      <c r="Q75" s="207">
        <v>272.5</v>
      </c>
      <c r="R75" s="3"/>
    </row>
    <row r="76" spans="1:18" x14ac:dyDescent="0.2">
      <c r="A76" s="57">
        <v>6</v>
      </c>
      <c r="B76" s="62" t="s">
        <v>79</v>
      </c>
      <c r="C76" s="94">
        <v>1995</v>
      </c>
      <c r="D76" s="11" t="s">
        <v>5</v>
      </c>
      <c r="E76" s="142">
        <v>78</v>
      </c>
      <c r="F76" s="145">
        <v>145</v>
      </c>
      <c r="G76" s="157">
        <v>152.5</v>
      </c>
      <c r="H76" s="148">
        <v>160</v>
      </c>
      <c r="I76" s="145">
        <v>80</v>
      </c>
      <c r="J76" s="150">
        <v>85</v>
      </c>
      <c r="K76" s="151">
        <v>85</v>
      </c>
      <c r="L76" s="149">
        <v>140</v>
      </c>
      <c r="M76" s="150">
        <v>140</v>
      </c>
      <c r="N76" s="148">
        <v>140</v>
      </c>
      <c r="O76" s="79">
        <v>372.5</v>
      </c>
      <c r="P76" s="57" t="s">
        <v>150</v>
      </c>
      <c r="Q76" s="207">
        <v>258.48</v>
      </c>
      <c r="R76" s="11"/>
    </row>
    <row r="77" spans="1:18" x14ac:dyDescent="0.2">
      <c r="A77" s="58">
        <v>7</v>
      </c>
      <c r="B77" s="23" t="s">
        <v>80</v>
      </c>
      <c r="C77" s="75">
        <v>1985</v>
      </c>
      <c r="D77" s="16" t="s">
        <v>4</v>
      </c>
      <c r="E77" s="28">
        <v>155</v>
      </c>
      <c r="F77" s="152">
        <v>155</v>
      </c>
      <c r="G77" s="158">
        <v>155</v>
      </c>
      <c r="H77" s="155">
        <v>155</v>
      </c>
      <c r="I77" s="152"/>
      <c r="J77" s="153"/>
      <c r="K77" s="155"/>
      <c r="L77" s="152"/>
      <c r="M77" s="153"/>
      <c r="N77" s="154"/>
      <c r="O77" s="156">
        <v>0</v>
      </c>
      <c r="P77" s="58" t="s">
        <v>150</v>
      </c>
      <c r="Q77" s="210">
        <v>0</v>
      </c>
      <c r="R77" s="3"/>
    </row>
    <row r="78" spans="1:18" x14ac:dyDescent="0.2">
      <c r="A78" s="68"/>
      <c r="B78" s="68"/>
      <c r="C78" s="95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204"/>
      <c r="R78" s="3"/>
    </row>
    <row r="79" spans="1:18" x14ac:dyDescent="0.2">
      <c r="A79" s="1"/>
      <c r="B79" s="2"/>
      <c r="C79" s="1"/>
      <c r="D79" s="1"/>
      <c r="E79" s="178" t="s">
        <v>11</v>
      </c>
      <c r="F79" s="179"/>
      <c r="G79" s="179"/>
      <c r="H79" s="179"/>
      <c r="I79" s="179"/>
      <c r="J79" s="1"/>
      <c r="K79" s="1"/>
      <c r="L79" s="1"/>
      <c r="M79" s="1"/>
      <c r="N79" s="1"/>
      <c r="O79" s="1"/>
      <c r="P79" s="1"/>
      <c r="Q79" s="182"/>
      <c r="R79" s="3"/>
    </row>
    <row r="80" spans="1:18" x14ac:dyDescent="0.2">
      <c r="A80" s="56">
        <v>1</v>
      </c>
      <c r="B80" s="39" t="s">
        <v>81</v>
      </c>
      <c r="C80" s="46">
        <v>1991</v>
      </c>
      <c r="D80" s="6" t="s">
        <v>4</v>
      </c>
      <c r="E80" s="140">
        <v>88.7</v>
      </c>
      <c r="F80" s="108">
        <v>260</v>
      </c>
      <c r="G80" s="9">
        <v>270</v>
      </c>
      <c r="H80" s="40">
        <v>285</v>
      </c>
      <c r="I80" s="7">
        <v>165</v>
      </c>
      <c r="J80" s="3">
        <v>172.5</v>
      </c>
      <c r="K80" s="124">
        <v>172.5</v>
      </c>
      <c r="L80" s="7">
        <v>250</v>
      </c>
      <c r="M80" s="9">
        <v>257.5</v>
      </c>
      <c r="N80" s="159">
        <v>270</v>
      </c>
      <c r="O80" s="25">
        <v>727.5</v>
      </c>
      <c r="P80" s="56" t="s">
        <v>150</v>
      </c>
      <c r="Q80" s="205">
        <v>467.92</v>
      </c>
      <c r="R80" s="3"/>
    </row>
    <row r="81" spans="1:21" x14ac:dyDescent="0.2">
      <c r="A81" s="57">
        <v>2</v>
      </c>
      <c r="B81" s="22" t="s">
        <v>82</v>
      </c>
      <c r="C81" s="13">
        <v>1990</v>
      </c>
      <c r="D81" s="10" t="s">
        <v>83</v>
      </c>
      <c r="E81" s="79">
        <v>87.5</v>
      </c>
      <c r="F81" s="53">
        <v>260</v>
      </c>
      <c r="G81" s="3">
        <v>275</v>
      </c>
      <c r="H81" s="35">
        <v>285</v>
      </c>
      <c r="I81" s="11">
        <v>170</v>
      </c>
      <c r="J81" s="3">
        <v>180</v>
      </c>
      <c r="K81" s="35">
        <v>185</v>
      </c>
      <c r="L81" s="11">
        <v>230</v>
      </c>
      <c r="M81" s="3">
        <v>242.5</v>
      </c>
      <c r="N81" s="24">
        <v>255</v>
      </c>
      <c r="O81" s="10">
        <v>710</v>
      </c>
      <c r="P81" s="57" t="s">
        <v>150</v>
      </c>
      <c r="Q81" s="206">
        <v>459.99</v>
      </c>
      <c r="R81" s="11"/>
    </row>
    <row r="82" spans="1:21" x14ac:dyDescent="0.2">
      <c r="A82" s="57">
        <v>3</v>
      </c>
      <c r="B82" s="22" t="s">
        <v>84</v>
      </c>
      <c r="C82" s="13">
        <v>1992</v>
      </c>
      <c r="D82" s="10" t="s">
        <v>4</v>
      </c>
      <c r="E82" s="79">
        <v>91.9</v>
      </c>
      <c r="F82" s="11">
        <v>230</v>
      </c>
      <c r="G82" s="3">
        <v>240</v>
      </c>
      <c r="H82" s="24">
        <v>255</v>
      </c>
      <c r="I82" s="11">
        <v>165</v>
      </c>
      <c r="J82" s="3">
        <v>175</v>
      </c>
      <c r="K82" s="119">
        <v>182.5</v>
      </c>
      <c r="L82" s="11">
        <v>230</v>
      </c>
      <c r="M82" s="3">
        <v>245</v>
      </c>
      <c r="N82" s="35">
        <v>255</v>
      </c>
      <c r="O82" s="10">
        <v>675</v>
      </c>
      <c r="P82" s="57" t="s">
        <v>150</v>
      </c>
      <c r="Q82" s="207">
        <v>426.46</v>
      </c>
      <c r="R82" s="3"/>
    </row>
    <row r="83" spans="1:21" x14ac:dyDescent="0.2">
      <c r="A83" s="57">
        <v>4</v>
      </c>
      <c r="B83" s="95" t="s">
        <v>85</v>
      </c>
      <c r="C83" s="94">
        <v>1991</v>
      </c>
      <c r="D83" s="11" t="s">
        <v>4</v>
      </c>
      <c r="E83" s="142">
        <v>89.6</v>
      </c>
      <c r="F83" s="63">
        <v>210</v>
      </c>
      <c r="G83" s="66">
        <v>225</v>
      </c>
      <c r="H83" s="66">
        <v>240</v>
      </c>
      <c r="I83" s="63">
        <v>160</v>
      </c>
      <c r="J83" s="64">
        <v>170</v>
      </c>
      <c r="K83" s="66">
        <v>170</v>
      </c>
      <c r="L83" s="63">
        <v>210</v>
      </c>
      <c r="M83" s="66">
        <v>220</v>
      </c>
      <c r="N83" s="64">
        <v>230</v>
      </c>
      <c r="O83" s="63">
        <v>630</v>
      </c>
      <c r="P83" s="63" t="s">
        <v>150</v>
      </c>
      <c r="Q83" s="207">
        <v>403.1</v>
      </c>
      <c r="R83" s="3"/>
    </row>
    <row r="84" spans="1:21" x14ac:dyDescent="0.2">
      <c r="A84" s="57">
        <v>5</v>
      </c>
      <c r="B84" s="96" t="s">
        <v>86</v>
      </c>
      <c r="C84" s="13">
        <v>1992</v>
      </c>
      <c r="D84" s="11" t="s">
        <v>4</v>
      </c>
      <c r="E84" s="138">
        <v>89.9</v>
      </c>
      <c r="F84" s="53">
        <v>240</v>
      </c>
      <c r="G84" s="12">
        <v>240</v>
      </c>
      <c r="H84" s="3">
        <v>240</v>
      </c>
      <c r="I84" s="11">
        <v>150</v>
      </c>
      <c r="J84" s="3">
        <v>165</v>
      </c>
      <c r="K84" s="3">
        <v>170</v>
      </c>
      <c r="L84" s="11">
        <v>200</v>
      </c>
      <c r="M84" s="3">
        <v>210</v>
      </c>
      <c r="N84" s="12">
        <v>220</v>
      </c>
      <c r="O84" s="11">
        <v>620</v>
      </c>
      <c r="P84" s="63" t="s">
        <v>150</v>
      </c>
      <c r="Q84" s="206">
        <v>396.03</v>
      </c>
      <c r="R84" s="3"/>
    </row>
    <row r="85" spans="1:21" x14ac:dyDescent="0.2">
      <c r="A85" s="57">
        <v>6</v>
      </c>
      <c r="B85" s="22" t="s">
        <v>87</v>
      </c>
      <c r="C85" s="13">
        <v>1987</v>
      </c>
      <c r="D85" s="10" t="s">
        <v>4</v>
      </c>
      <c r="E85" s="79">
        <v>89.7</v>
      </c>
      <c r="F85" s="11">
        <v>170</v>
      </c>
      <c r="G85" s="12">
        <v>180</v>
      </c>
      <c r="H85" s="24">
        <v>180</v>
      </c>
      <c r="I85" s="11">
        <v>125</v>
      </c>
      <c r="J85" s="12">
        <v>135</v>
      </c>
      <c r="K85" s="35">
        <v>135</v>
      </c>
      <c r="L85" s="11">
        <v>170</v>
      </c>
      <c r="M85" s="3">
        <v>180</v>
      </c>
      <c r="N85" s="24">
        <v>185</v>
      </c>
      <c r="O85" s="10">
        <v>490</v>
      </c>
      <c r="P85" s="57" t="s">
        <v>150</v>
      </c>
      <c r="Q85" s="206">
        <v>313.35000000000002</v>
      </c>
      <c r="R85" s="3"/>
      <c r="U85" s="45"/>
    </row>
    <row r="86" spans="1:21" x14ac:dyDescent="0.2">
      <c r="A86" s="57">
        <v>7</v>
      </c>
      <c r="B86" s="22" t="s">
        <v>88</v>
      </c>
      <c r="C86" s="13">
        <v>1995</v>
      </c>
      <c r="D86" s="10" t="s">
        <v>41</v>
      </c>
      <c r="E86" s="98">
        <v>89</v>
      </c>
      <c r="F86" s="53">
        <v>170</v>
      </c>
      <c r="G86" s="3">
        <v>170</v>
      </c>
      <c r="H86" s="35">
        <v>180</v>
      </c>
      <c r="I86" s="11">
        <v>105</v>
      </c>
      <c r="J86" s="3">
        <v>115</v>
      </c>
      <c r="K86" s="92">
        <v>122.5</v>
      </c>
      <c r="L86" s="53">
        <v>200</v>
      </c>
      <c r="M86" s="3">
        <v>200</v>
      </c>
      <c r="N86" s="35">
        <v>210</v>
      </c>
      <c r="O86" s="10">
        <v>485</v>
      </c>
      <c r="P86" s="57" t="s">
        <v>150</v>
      </c>
      <c r="Q86" s="206">
        <v>311.41000000000003</v>
      </c>
      <c r="R86" s="3"/>
    </row>
    <row r="87" spans="1:21" x14ac:dyDescent="0.2">
      <c r="A87" s="57">
        <v>8</v>
      </c>
      <c r="B87" s="48" t="s">
        <v>89</v>
      </c>
      <c r="C87" s="83">
        <v>1997</v>
      </c>
      <c r="D87" s="47" t="s">
        <v>41</v>
      </c>
      <c r="E87" s="143">
        <v>92</v>
      </c>
      <c r="F87" s="14">
        <v>150</v>
      </c>
      <c r="G87" s="72">
        <v>160</v>
      </c>
      <c r="H87" s="73">
        <v>160</v>
      </c>
      <c r="I87" s="14">
        <v>95</v>
      </c>
      <c r="J87" s="54" t="s">
        <v>90</v>
      </c>
      <c r="K87" s="55">
        <v>105</v>
      </c>
      <c r="L87" s="14">
        <v>180</v>
      </c>
      <c r="M87" s="54">
        <v>190</v>
      </c>
      <c r="N87" s="55" t="s">
        <v>91</v>
      </c>
      <c r="O87" s="47" t="s">
        <v>92</v>
      </c>
      <c r="P87" s="61" t="s">
        <v>150</v>
      </c>
      <c r="Q87" s="207">
        <v>279.42</v>
      </c>
      <c r="R87" s="3"/>
      <c r="S87" s="174"/>
    </row>
    <row r="88" spans="1:21" x14ac:dyDescent="0.2">
      <c r="A88" s="57">
        <v>9</v>
      </c>
      <c r="B88" s="22" t="s">
        <v>93</v>
      </c>
      <c r="C88" s="19">
        <v>1995</v>
      </c>
      <c r="D88" s="10" t="s">
        <v>35</v>
      </c>
      <c r="E88" s="98" t="s">
        <v>94</v>
      </c>
      <c r="F88" s="53">
        <v>270</v>
      </c>
      <c r="G88" s="12">
        <v>270</v>
      </c>
      <c r="H88" s="35">
        <v>280</v>
      </c>
      <c r="I88" s="11"/>
      <c r="J88" s="3"/>
      <c r="K88" s="24"/>
      <c r="L88" s="11"/>
      <c r="M88" s="3"/>
      <c r="N88" s="24"/>
      <c r="O88" s="10">
        <v>0</v>
      </c>
      <c r="P88" s="57" t="s">
        <v>150</v>
      </c>
      <c r="Q88" s="207">
        <v>0</v>
      </c>
    </row>
    <row r="89" spans="1:21" x14ac:dyDescent="0.2">
      <c r="A89" s="58">
        <v>10</v>
      </c>
      <c r="B89" s="23" t="s">
        <v>95</v>
      </c>
      <c r="C89" s="43">
        <v>1986</v>
      </c>
      <c r="D89" s="16" t="s">
        <v>4</v>
      </c>
      <c r="E89" s="28">
        <v>91.8</v>
      </c>
      <c r="F89" s="18">
        <v>180</v>
      </c>
      <c r="G89" s="29">
        <v>190</v>
      </c>
      <c r="H89" s="36">
        <v>190</v>
      </c>
      <c r="I89" s="41">
        <v>130</v>
      </c>
      <c r="J89" s="29">
        <v>130</v>
      </c>
      <c r="K89" s="36">
        <v>130</v>
      </c>
      <c r="L89" s="18"/>
      <c r="M89" s="15"/>
      <c r="N89" s="30"/>
      <c r="O89" s="16">
        <v>0</v>
      </c>
      <c r="P89" s="58" t="s">
        <v>150</v>
      </c>
      <c r="Q89" s="209">
        <v>0</v>
      </c>
      <c r="R89" s="93"/>
    </row>
    <row r="90" spans="1:21" x14ac:dyDescent="0.2">
      <c r="A90" s="68"/>
      <c r="B90" s="68"/>
      <c r="C90" s="68"/>
      <c r="D90" s="68"/>
      <c r="E90" s="7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204"/>
      <c r="R90" s="93"/>
    </row>
    <row r="91" spans="1:21" x14ac:dyDescent="0.2">
      <c r="A91" s="1"/>
      <c r="B91" s="2"/>
      <c r="C91" s="1"/>
      <c r="D91" s="3"/>
      <c r="E91" s="177" t="s">
        <v>12</v>
      </c>
      <c r="F91" s="181"/>
      <c r="G91" s="181"/>
      <c r="H91" s="181"/>
      <c r="I91" s="181"/>
      <c r="J91" s="1"/>
      <c r="K91" s="1"/>
      <c r="L91" s="1"/>
      <c r="M91" s="1"/>
      <c r="N91" s="1"/>
      <c r="O91" s="1"/>
      <c r="P91" s="1"/>
      <c r="Q91" s="182"/>
      <c r="R91" s="93"/>
    </row>
    <row r="92" spans="1:21" x14ac:dyDescent="0.2">
      <c r="A92" s="56">
        <v>1</v>
      </c>
      <c r="B92" s="39" t="s">
        <v>96</v>
      </c>
      <c r="C92" s="46">
        <v>1990</v>
      </c>
      <c r="D92" s="6" t="s">
        <v>3</v>
      </c>
      <c r="E92" s="140" t="s">
        <v>97</v>
      </c>
      <c r="F92" s="7">
        <v>320</v>
      </c>
      <c r="G92" s="8">
        <v>340</v>
      </c>
      <c r="H92" s="51">
        <v>340</v>
      </c>
      <c r="I92" s="7">
        <v>210</v>
      </c>
      <c r="J92" s="9">
        <v>220</v>
      </c>
      <c r="K92" s="40">
        <v>230</v>
      </c>
      <c r="L92" s="7">
        <v>300</v>
      </c>
      <c r="M92" s="8">
        <v>320</v>
      </c>
      <c r="N92" s="51">
        <v>320</v>
      </c>
      <c r="O92" s="6">
        <v>850</v>
      </c>
      <c r="P92" s="56" t="s">
        <v>150</v>
      </c>
      <c r="Q92" s="205" t="s">
        <v>137</v>
      </c>
      <c r="R92" s="93"/>
    </row>
    <row r="93" spans="1:21" x14ac:dyDescent="0.2">
      <c r="A93" s="57">
        <v>2</v>
      </c>
      <c r="B93" s="22" t="s">
        <v>98</v>
      </c>
      <c r="C93" s="13">
        <v>1990</v>
      </c>
      <c r="D93" s="10" t="s">
        <v>35</v>
      </c>
      <c r="E93" s="79" t="s">
        <v>99</v>
      </c>
      <c r="F93" s="11">
        <v>265</v>
      </c>
      <c r="G93" s="12">
        <v>275</v>
      </c>
      <c r="H93" s="35">
        <v>285</v>
      </c>
      <c r="I93" s="11">
        <v>180</v>
      </c>
      <c r="J93" s="3">
        <v>190</v>
      </c>
      <c r="K93" s="35">
        <v>200</v>
      </c>
      <c r="L93" s="11">
        <v>250</v>
      </c>
      <c r="M93" s="12">
        <v>275</v>
      </c>
      <c r="N93" s="24">
        <v>275</v>
      </c>
      <c r="O93" s="10">
        <v>730</v>
      </c>
      <c r="P93" s="57" t="s">
        <v>150</v>
      </c>
      <c r="Q93" s="206">
        <v>440.37</v>
      </c>
      <c r="R93" s="93"/>
    </row>
    <row r="94" spans="1:21" x14ac:dyDescent="0.2">
      <c r="A94" s="57">
        <v>3</v>
      </c>
      <c r="B94" s="22" t="s">
        <v>100</v>
      </c>
      <c r="C94" s="27">
        <v>1994</v>
      </c>
      <c r="D94" s="10" t="s">
        <v>105</v>
      </c>
      <c r="E94" s="98" t="s">
        <v>101</v>
      </c>
      <c r="F94" s="11">
        <v>230</v>
      </c>
      <c r="G94" s="3">
        <v>240</v>
      </c>
      <c r="H94" s="35">
        <v>250</v>
      </c>
      <c r="I94" s="11">
        <v>190</v>
      </c>
      <c r="J94" s="3">
        <v>200</v>
      </c>
      <c r="K94" s="35" t="s">
        <v>102</v>
      </c>
      <c r="L94" s="11">
        <v>210</v>
      </c>
      <c r="M94" s="3">
        <v>220</v>
      </c>
      <c r="N94" s="24">
        <v>225</v>
      </c>
      <c r="O94" s="10">
        <v>665</v>
      </c>
      <c r="P94" s="57" t="s">
        <v>150</v>
      </c>
      <c r="Q94" s="207">
        <v>405.04</v>
      </c>
      <c r="R94" s="93"/>
    </row>
    <row r="95" spans="1:21" x14ac:dyDescent="0.2">
      <c r="A95" s="57">
        <v>4</v>
      </c>
      <c r="B95" s="62" t="s">
        <v>103</v>
      </c>
      <c r="C95" s="71">
        <v>1981</v>
      </c>
      <c r="D95" s="10" t="s">
        <v>41</v>
      </c>
      <c r="E95" s="144" t="s">
        <v>104</v>
      </c>
      <c r="F95" s="63">
        <v>230</v>
      </c>
      <c r="G95" s="66">
        <v>240</v>
      </c>
      <c r="H95" s="67">
        <v>250</v>
      </c>
      <c r="I95" s="63">
        <v>150</v>
      </c>
      <c r="J95" s="66">
        <v>155</v>
      </c>
      <c r="K95" s="67">
        <v>160</v>
      </c>
      <c r="L95" s="63">
        <v>230</v>
      </c>
      <c r="M95" s="66">
        <v>250</v>
      </c>
      <c r="N95" s="65">
        <v>260</v>
      </c>
      <c r="O95" s="57">
        <v>655</v>
      </c>
      <c r="P95" s="57" t="s">
        <v>150</v>
      </c>
      <c r="Q95" s="207">
        <v>395.27</v>
      </c>
      <c r="R95" s="93"/>
    </row>
    <row r="96" spans="1:21" x14ac:dyDescent="0.2">
      <c r="A96" s="57">
        <v>5</v>
      </c>
      <c r="B96" s="22" t="s">
        <v>106</v>
      </c>
      <c r="C96" s="27">
        <v>1995</v>
      </c>
      <c r="D96" s="10" t="s">
        <v>2</v>
      </c>
      <c r="E96" s="98" t="s">
        <v>107</v>
      </c>
      <c r="F96" s="11">
        <v>230</v>
      </c>
      <c r="G96" s="12">
        <v>250</v>
      </c>
      <c r="H96" s="24">
        <v>260</v>
      </c>
      <c r="I96" s="11">
        <v>130</v>
      </c>
      <c r="J96" s="12">
        <v>140</v>
      </c>
      <c r="K96" s="35"/>
      <c r="L96" s="11">
        <v>250</v>
      </c>
      <c r="M96" s="3">
        <v>260</v>
      </c>
      <c r="N96" s="24">
        <v>270</v>
      </c>
      <c r="O96" s="10">
        <v>650</v>
      </c>
      <c r="P96" s="57" t="s">
        <v>150</v>
      </c>
      <c r="Q96" s="206">
        <v>396.22</v>
      </c>
      <c r="R96" s="93"/>
    </row>
    <row r="97" spans="1:22" x14ac:dyDescent="0.2">
      <c r="A97" s="57">
        <v>6</v>
      </c>
      <c r="B97" s="22" t="s">
        <v>108</v>
      </c>
      <c r="C97" s="13">
        <v>1997</v>
      </c>
      <c r="D97" s="10" t="s">
        <v>109</v>
      </c>
      <c r="E97" s="98" t="s">
        <v>110</v>
      </c>
      <c r="F97" s="11">
        <v>220</v>
      </c>
      <c r="G97" s="12">
        <v>235</v>
      </c>
      <c r="H97" s="35">
        <v>240</v>
      </c>
      <c r="I97" s="53">
        <v>170</v>
      </c>
      <c r="J97" s="12">
        <v>170</v>
      </c>
      <c r="K97" s="24">
        <v>170</v>
      </c>
      <c r="L97" s="11">
        <v>215</v>
      </c>
      <c r="M97" s="3">
        <v>225</v>
      </c>
      <c r="N97" s="24">
        <v>235</v>
      </c>
      <c r="O97" s="10">
        <v>625</v>
      </c>
      <c r="P97" s="57" t="s">
        <v>150</v>
      </c>
      <c r="Q97" s="206">
        <v>382.72</v>
      </c>
      <c r="R97" s="45"/>
    </row>
    <row r="98" spans="1:22" x14ac:dyDescent="0.2">
      <c r="A98" s="57">
        <v>7</v>
      </c>
      <c r="B98" s="22" t="s">
        <v>111</v>
      </c>
      <c r="C98" s="13">
        <v>1979</v>
      </c>
      <c r="D98" s="10" t="s">
        <v>4</v>
      </c>
      <c r="E98" s="98" t="s">
        <v>112</v>
      </c>
      <c r="F98" s="11">
        <v>220</v>
      </c>
      <c r="G98" s="3">
        <v>235</v>
      </c>
      <c r="H98" s="35">
        <v>240</v>
      </c>
      <c r="I98" s="11">
        <v>130</v>
      </c>
      <c r="J98" s="12">
        <v>140</v>
      </c>
      <c r="K98" s="35">
        <v>140</v>
      </c>
      <c r="L98" s="11">
        <v>225</v>
      </c>
      <c r="M98" s="12">
        <v>235</v>
      </c>
      <c r="N98" s="24"/>
      <c r="O98" s="10">
        <v>590</v>
      </c>
      <c r="P98" s="57" t="s">
        <v>150</v>
      </c>
      <c r="Q98" s="206">
        <v>358.08</v>
      </c>
    </row>
    <row r="99" spans="1:22" x14ac:dyDescent="0.2">
      <c r="A99" s="57">
        <v>8</v>
      </c>
      <c r="B99" s="48" t="s">
        <v>113</v>
      </c>
      <c r="C99" s="83">
        <v>1996</v>
      </c>
      <c r="D99" s="47" t="s">
        <v>4</v>
      </c>
      <c r="E99" s="144" t="s">
        <v>114</v>
      </c>
      <c r="F99" s="74">
        <v>170</v>
      </c>
      <c r="G99" s="54">
        <v>180</v>
      </c>
      <c r="H99" s="55">
        <v>195</v>
      </c>
      <c r="I99" s="14">
        <v>100</v>
      </c>
      <c r="J99" s="72">
        <v>110</v>
      </c>
      <c r="K99" s="73" t="s">
        <v>115</v>
      </c>
      <c r="L99" s="14">
        <v>160</v>
      </c>
      <c r="M99" s="54">
        <v>180</v>
      </c>
      <c r="N99" s="55">
        <v>190</v>
      </c>
      <c r="O99" s="47" t="s">
        <v>116</v>
      </c>
      <c r="P99" s="61" t="s">
        <v>150</v>
      </c>
      <c r="Q99" s="207">
        <v>308.23</v>
      </c>
    </row>
    <row r="100" spans="1:22" x14ac:dyDescent="0.2">
      <c r="A100" s="63">
        <v>9</v>
      </c>
      <c r="B100" s="96" t="s">
        <v>118</v>
      </c>
      <c r="C100" s="13">
        <v>1993</v>
      </c>
      <c r="D100" s="11" t="s">
        <v>119</v>
      </c>
      <c r="E100" s="138" t="s">
        <v>120</v>
      </c>
      <c r="F100" s="53">
        <v>160</v>
      </c>
      <c r="G100" s="12">
        <v>180</v>
      </c>
      <c r="H100" s="3">
        <v>190</v>
      </c>
      <c r="I100" s="53">
        <v>95</v>
      </c>
      <c r="J100" s="12">
        <v>100</v>
      </c>
      <c r="K100" s="3">
        <v>110</v>
      </c>
      <c r="L100" s="53">
        <v>160</v>
      </c>
      <c r="M100" s="12">
        <v>180</v>
      </c>
      <c r="N100" s="3">
        <v>200</v>
      </c>
      <c r="O100" s="11">
        <v>500</v>
      </c>
      <c r="P100" s="63" t="s">
        <v>150</v>
      </c>
      <c r="Q100" s="207">
        <v>309.27999999999997</v>
      </c>
    </row>
    <row r="101" spans="1:22" x14ac:dyDescent="0.2">
      <c r="A101" s="58">
        <v>10</v>
      </c>
      <c r="B101" s="162" t="s">
        <v>117</v>
      </c>
      <c r="C101" s="163">
        <v>1994</v>
      </c>
      <c r="D101" s="164" t="s">
        <v>41</v>
      </c>
      <c r="E101" s="165">
        <v>103</v>
      </c>
      <c r="F101" s="166">
        <v>180</v>
      </c>
      <c r="G101" s="167">
        <v>190</v>
      </c>
      <c r="H101" s="168">
        <v>210</v>
      </c>
      <c r="I101" s="169">
        <v>100</v>
      </c>
      <c r="J101" s="167">
        <v>105</v>
      </c>
      <c r="K101" s="168"/>
      <c r="L101" s="167">
        <v>180</v>
      </c>
      <c r="M101" s="167">
        <v>190</v>
      </c>
      <c r="N101" s="167">
        <v>200</v>
      </c>
      <c r="O101" s="164">
        <v>495</v>
      </c>
      <c r="P101" s="58" t="s">
        <v>150</v>
      </c>
      <c r="Q101" s="209">
        <v>298.94</v>
      </c>
    </row>
    <row r="102" spans="1:22" x14ac:dyDescent="0.2">
      <c r="A102" s="77"/>
      <c r="B102" s="160"/>
      <c r="C102" s="78"/>
      <c r="D102" s="54"/>
      <c r="E102" s="161"/>
      <c r="F102" s="54"/>
      <c r="G102" s="54"/>
      <c r="H102" s="72"/>
      <c r="I102" s="72"/>
      <c r="J102" s="54"/>
      <c r="K102" s="72"/>
      <c r="L102" s="54"/>
      <c r="M102" s="54"/>
      <c r="N102" s="54"/>
      <c r="O102" s="54"/>
      <c r="P102" s="66"/>
      <c r="Q102" s="211"/>
    </row>
    <row r="103" spans="1:22" x14ac:dyDescent="0.2">
      <c r="A103" s="1"/>
      <c r="B103" s="2"/>
      <c r="C103" s="1"/>
      <c r="D103" s="1"/>
      <c r="E103" s="177" t="s">
        <v>13</v>
      </c>
      <c r="F103" s="181"/>
      <c r="G103" s="181"/>
      <c r="H103" s="181"/>
      <c r="I103" s="181"/>
      <c r="J103" s="1"/>
      <c r="K103" s="1"/>
      <c r="L103" s="1"/>
      <c r="M103" s="1"/>
      <c r="N103" s="1"/>
      <c r="O103" s="1"/>
      <c r="P103" s="1"/>
      <c r="Q103" s="182"/>
    </row>
    <row r="104" spans="1:22" x14ac:dyDescent="0.2">
      <c r="A104" s="56">
        <v>1</v>
      </c>
      <c r="B104" s="39" t="s">
        <v>121</v>
      </c>
      <c r="C104" s="46">
        <v>1991</v>
      </c>
      <c r="D104" s="6" t="s">
        <v>5</v>
      </c>
      <c r="E104" s="56" t="s">
        <v>115</v>
      </c>
      <c r="F104" s="7">
        <v>375</v>
      </c>
      <c r="G104" s="8">
        <v>390</v>
      </c>
      <c r="H104" s="40">
        <v>400</v>
      </c>
      <c r="I104" s="7" t="s">
        <v>122</v>
      </c>
      <c r="J104" s="9">
        <v>215</v>
      </c>
      <c r="K104" s="51">
        <v>225</v>
      </c>
      <c r="L104" s="7">
        <v>310</v>
      </c>
      <c r="M104" s="9">
        <v>325</v>
      </c>
      <c r="N104" s="40">
        <v>340</v>
      </c>
      <c r="O104" s="6">
        <v>955</v>
      </c>
      <c r="P104" s="172" t="s">
        <v>150</v>
      </c>
      <c r="Q104" s="205" t="s">
        <v>136</v>
      </c>
    </row>
    <row r="105" spans="1:22" x14ac:dyDescent="0.2">
      <c r="A105" s="57">
        <v>2</v>
      </c>
      <c r="B105" s="22" t="s">
        <v>123</v>
      </c>
      <c r="C105" s="13">
        <v>1987</v>
      </c>
      <c r="D105" s="10" t="s">
        <v>4</v>
      </c>
      <c r="E105" s="57" t="s">
        <v>124</v>
      </c>
      <c r="F105" s="11">
        <v>280</v>
      </c>
      <c r="G105" s="3">
        <v>290</v>
      </c>
      <c r="H105" s="35"/>
      <c r="I105" s="11">
        <v>160</v>
      </c>
      <c r="J105" s="3">
        <v>170</v>
      </c>
      <c r="K105" s="35">
        <v>180</v>
      </c>
      <c r="L105" s="11">
        <v>240</v>
      </c>
      <c r="M105" s="3">
        <v>255</v>
      </c>
      <c r="N105" s="24">
        <v>260</v>
      </c>
      <c r="O105" s="10">
        <v>720</v>
      </c>
      <c r="P105" s="57" t="s">
        <v>150</v>
      </c>
      <c r="Q105" s="206">
        <v>421.77</v>
      </c>
    </row>
    <row r="106" spans="1:22" x14ac:dyDescent="0.2">
      <c r="A106" s="57">
        <v>3</v>
      </c>
      <c r="B106" s="22" t="s">
        <v>125</v>
      </c>
      <c r="C106" s="13">
        <v>1983</v>
      </c>
      <c r="D106" s="10" t="s">
        <v>3</v>
      </c>
      <c r="E106" s="57" t="s">
        <v>126</v>
      </c>
      <c r="F106" s="11">
        <v>230</v>
      </c>
      <c r="G106" s="3">
        <v>240</v>
      </c>
      <c r="H106" s="24">
        <v>250</v>
      </c>
      <c r="I106" s="11">
        <v>170</v>
      </c>
      <c r="J106" s="3">
        <v>180</v>
      </c>
      <c r="K106" s="24">
        <v>190</v>
      </c>
      <c r="L106" s="11">
        <v>260</v>
      </c>
      <c r="M106" s="3" t="s">
        <v>127</v>
      </c>
      <c r="N106" s="35">
        <v>290</v>
      </c>
      <c r="O106" s="10" t="s">
        <v>128</v>
      </c>
      <c r="P106" s="57" t="s">
        <v>150</v>
      </c>
      <c r="Q106" s="206">
        <v>414.78</v>
      </c>
    </row>
    <row r="107" spans="1:22" x14ac:dyDescent="0.2">
      <c r="A107" s="58">
        <v>4</v>
      </c>
      <c r="B107" s="23" t="s">
        <v>129</v>
      </c>
      <c r="C107" s="17">
        <v>1990</v>
      </c>
      <c r="D107" s="16" t="s">
        <v>41</v>
      </c>
      <c r="E107" s="16" t="s">
        <v>130</v>
      </c>
      <c r="F107" s="41">
        <v>150</v>
      </c>
      <c r="G107" s="15">
        <v>160</v>
      </c>
      <c r="H107" s="30">
        <v>180</v>
      </c>
      <c r="I107" s="18">
        <v>130</v>
      </c>
      <c r="J107" s="29">
        <v>140</v>
      </c>
      <c r="K107" s="36">
        <v>140</v>
      </c>
      <c r="L107" s="18">
        <v>220</v>
      </c>
      <c r="M107" s="15">
        <v>240</v>
      </c>
      <c r="N107" s="36">
        <v>250</v>
      </c>
      <c r="O107" s="16">
        <v>550</v>
      </c>
      <c r="P107" s="70" t="s">
        <v>150</v>
      </c>
      <c r="Q107" s="212">
        <v>316.95999999999998</v>
      </c>
    </row>
    <row r="108" spans="1:22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213"/>
      <c r="R108" s="45"/>
      <c r="S108" s="45"/>
      <c r="T108" s="45"/>
      <c r="U108" s="45"/>
      <c r="V108" s="45"/>
    </row>
    <row r="109" spans="1:22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213"/>
      <c r="R109" s="45"/>
      <c r="S109" s="45"/>
      <c r="T109" s="45"/>
      <c r="U109" s="45"/>
      <c r="V109" s="45"/>
    </row>
    <row r="110" spans="1:22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213"/>
      <c r="R110" s="45"/>
      <c r="S110" s="45"/>
      <c r="T110" s="45"/>
      <c r="U110" s="45"/>
      <c r="V110" s="45"/>
    </row>
    <row r="111" spans="1:22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213"/>
      <c r="R111" s="45"/>
      <c r="S111" s="45"/>
      <c r="T111" s="45"/>
      <c r="U111" s="45"/>
      <c r="V111" s="45"/>
    </row>
    <row r="112" spans="1:22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213"/>
      <c r="R112" s="45"/>
      <c r="S112" s="45"/>
      <c r="T112" s="45"/>
      <c r="U112" s="45"/>
      <c r="V112" s="45"/>
    </row>
    <row r="113" spans="1:22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213"/>
      <c r="R113" s="45"/>
      <c r="S113" s="45"/>
      <c r="T113" s="45"/>
      <c r="U113" s="45"/>
      <c r="V113" s="45"/>
    </row>
    <row r="114" spans="1:22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213"/>
      <c r="R114" s="45"/>
      <c r="S114" s="45"/>
      <c r="T114" s="45"/>
      <c r="U114" s="45"/>
      <c r="V114" s="45"/>
    </row>
    <row r="115" spans="1:22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213"/>
      <c r="R115" s="45"/>
      <c r="S115" s="45"/>
      <c r="T115" s="45"/>
      <c r="U115" s="45"/>
      <c r="V115" s="45"/>
    </row>
    <row r="116" spans="1:22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213"/>
      <c r="R116" s="45"/>
      <c r="S116" s="45"/>
      <c r="T116" s="45"/>
      <c r="U116" s="45"/>
      <c r="V116" s="45"/>
    </row>
    <row r="117" spans="1:22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213"/>
      <c r="R117" s="45"/>
      <c r="S117" s="45"/>
      <c r="T117" s="45"/>
      <c r="U117" s="45"/>
      <c r="V117" s="45"/>
    </row>
    <row r="118" spans="1:22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213"/>
      <c r="R118" s="45"/>
      <c r="S118" s="45"/>
      <c r="T118" s="45"/>
      <c r="U118" s="45"/>
      <c r="V118" s="45"/>
    </row>
    <row r="119" spans="1:22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213"/>
      <c r="R119" s="45"/>
      <c r="S119" s="45"/>
      <c r="T119" s="45"/>
      <c r="U119" s="45"/>
      <c r="V119" s="45"/>
    </row>
    <row r="120" spans="1:22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213"/>
      <c r="R120" s="45"/>
      <c r="S120" s="45"/>
      <c r="T120" s="45"/>
      <c r="U120" s="45"/>
      <c r="V120" s="45"/>
    </row>
    <row r="121" spans="1:22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213"/>
      <c r="R121" s="45"/>
      <c r="S121" s="45"/>
      <c r="T121" s="45"/>
      <c r="U121" s="45"/>
      <c r="V121" s="45"/>
    </row>
    <row r="122" spans="1:22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213"/>
      <c r="R122" s="45"/>
      <c r="S122" s="45"/>
      <c r="T122" s="45"/>
      <c r="U122" s="45"/>
      <c r="V122" s="45"/>
    </row>
    <row r="123" spans="1:22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213"/>
      <c r="R123" s="45"/>
      <c r="S123" s="45"/>
      <c r="T123" s="45"/>
      <c r="U123" s="45"/>
      <c r="V123" s="45"/>
    </row>
    <row r="124" spans="1:22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213"/>
      <c r="R124" s="45"/>
      <c r="S124" s="45"/>
      <c r="T124" s="45"/>
      <c r="U124" s="45"/>
      <c r="V124" s="45"/>
    </row>
    <row r="125" spans="1:22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213"/>
      <c r="R125" s="45"/>
      <c r="S125" s="45"/>
      <c r="T125" s="45"/>
      <c r="U125" s="45"/>
      <c r="V125" s="45"/>
    </row>
    <row r="126" spans="1:22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213"/>
      <c r="R126" s="45"/>
      <c r="S126" s="45"/>
      <c r="T126" s="45"/>
      <c r="U126" s="45"/>
      <c r="V126" s="45"/>
    </row>
    <row r="127" spans="1:22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213"/>
      <c r="R127" s="45"/>
      <c r="S127" s="45"/>
      <c r="T127" s="45"/>
      <c r="U127" s="45"/>
      <c r="V127" s="45"/>
    </row>
    <row r="128" spans="1:22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213"/>
      <c r="R128" s="45"/>
      <c r="S128" s="45"/>
      <c r="T128" s="45"/>
      <c r="U128" s="45"/>
      <c r="V128" s="45"/>
    </row>
    <row r="129" spans="1:22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213"/>
      <c r="R129" s="45"/>
      <c r="S129" s="45"/>
      <c r="T129" s="45"/>
      <c r="U129" s="45"/>
      <c r="V129" s="45"/>
    </row>
    <row r="130" spans="1:22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213"/>
      <c r="R130" s="45"/>
      <c r="S130" s="45"/>
      <c r="T130" s="45"/>
      <c r="U130" s="45"/>
      <c r="V130" s="45"/>
    </row>
    <row r="131" spans="1:22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213"/>
      <c r="R131" s="45"/>
      <c r="S131" s="45"/>
      <c r="T131" s="45"/>
      <c r="U131" s="45"/>
      <c r="V131" s="45"/>
    </row>
    <row r="132" spans="1:22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213"/>
      <c r="R132" s="45"/>
      <c r="S132" s="45"/>
      <c r="T132" s="45"/>
      <c r="U132" s="45"/>
      <c r="V132" s="45"/>
    </row>
    <row r="133" spans="1:22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213"/>
      <c r="R133" s="45"/>
      <c r="S133" s="45"/>
      <c r="T133" s="45"/>
      <c r="U133" s="45"/>
      <c r="V133" s="45"/>
    </row>
    <row r="134" spans="1:22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213"/>
      <c r="R134" s="45"/>
      <c r="S134" s="45"/>
      <c r="T134" s="45"/>
      <c r="U134" s="45"/>
      <c r="V134" s="45"/>
    </row>
    <row r="135" spans="1:22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213"/>
      <c r="R135" s="45"/>
      <c r="S135" s="45"/>
      <c r="T135" s="45"/>
      <c r="U135" s="45"/>
      <c r="V135" s="45"/>
    </row>
    <row r="136" spans="1:22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213"/>
      <c r="R136" s="45"/>
      <c r="S136" s="45"/>
      <c r="T136" s="45"/>
      <c r="U136" s="45"/>
      <c r="V136" s="45"/>
    </row>
    <row r="137" spans="1:22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213"/>
      <c r="R137" s="45"/>
      <c r="S137" s="45"/>
      <c r="T137" s="45"/>
      <c r="U137" s="45"/>
      <c r="V137" s="45"/>
    </row>
    <row r="138" spans="1:22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213"/>
      <c r="R138" s="45"/>
      <c r="S138" s="45"/>
      <c r="T138" s="45"/>
      <c r="U138" s="45"/>
      <c r="V138" s="45"/>
    </row>
    <row r="139" spans="1:22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213"/>
      <c r="R139" s="45"/>
      <c r="S139" s="45"/>
      <c r="T139" s="45"/>
      <c r="U139" s="45"/>
      <c r="V139" s="45"/>
    </row>
    <row r="140" spans="1:22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213"/>
      <c r="R140" s="45"/>
      <c r="S140" s="45"/>
      <c r="T140" s="45"/>
      <c r="U140" s="45"/>
      <c r="V140" s="45"/>
    </row>
    <row r="141" spans="1:22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213"/>
      <c r="R141" s="45"/>
      <c r="S141" s="45"/>
      <c r="T141" s="45"/>
      <c r="U141" s="45"/>
      <c r="V141" s="45"/>
    </row>
    <row r="142" spans="1:22" x14ac:dyDescent="0.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213"/>
      <c r="R142" s="45"/>
      <c r="S142" s="45"/>
      <c r="T142" s="45"/>
      <c r="U142" s="45"/>
      <c r="V142" s="45"/>
    </row>
    <row r="143" spans="1:22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213"/>
      <c r="R143" s="45"/>
      <c r="S143" s="45"/>
      <c r="T143" s="45"/>
      <c r="U143" s="45"/>
      <c r="V143" s="45"/>
    </row>
    <row r="144" spans="1:22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213"/>
      <c r="R144" s="45"/>
      <c r="S144" s="45"/>
      <c r="T144" s="45"/>
      <c r="U144" s="45"/>
      <c r="V144" s="45"/>
    </row>
    <row r="145" spans="1:22" x14ac:dyDescent="0.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213"/>
      <c r="R145" s="45"/>
      <c r="S145" s="45"/>
      <c r="T145" s="45"/>
      <c r="U145" s="45"/>
      <c r="V145" s="45"/>
    </row>
    <row r="146" spans="1:22" x14ac:dyDescent="0.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213"/>
      <c r="R146" s="45"/>
      <c r="S146" s="45"/>
      <c r="T146" s="45"/>
      <c r="U146" s="45"/>
      <c r="V146" s="45"/>
    </row>
    <row r="147" spans="1:22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213"/>
      <c r="R147" s="45"/>
      <c r="S147" s="45"/>
      <c r="T147" s="45"/>
      <c r="U147" s="45"/>
      <c r="V147" s="45"/>
    </row>
    <row r="148" spans="1:22" x14ac:dyDescent="0.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213"/>
      <c r="R148" s="45"/>
      <c r="S148" s="45"/>
      <c r="T148" s="45"/>
      <c r="U148" s="45"/>
      <c r="V148" s="45"/>
    </row>
    <row r="149" spans="1:22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213"/>
      <c r="R149" s="45"/>
      <c r="S149" s="45"/>
      <c r="T149" s="45"/>
      <c r="U149" s="45"/>
      <c r="V149" s="45"/>
    </row>
    <row r="150" spans="1:22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213"/>
      <c r="R150" s="45"/>
      <c r="S150" s="45"/>
      <c r="T150" s="45"/>
      <c r="U150" s="45"/>
      <c r="V150" s="45"/>
    </row>
    <row r="151" spans="1:22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213"/>
      <c r="R151" s="45"/>
      <c r="S151" s="45"/>
      <c r="T151" s="45"/>
      <c r="U151" s="45"/>
      <c r="V151" s="45"/>
    </row>
    <row r="152" spans="1:22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213"/>
      <c r="R152" s="45"/>
      <c r="S152" s="45"/>
      <c r="T152" s="45"/>
      <c r="U152" s="45"/>
      <c r="V152" s="45"/>
    </row>
    <row r="153" spans="1:22" x14ac:dyDescent="0.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213"/>
      <c r="R153" s="45"/>
      <c r="S153" s="45"/>
      <c r="T153" s="45"/>
      <c r="U153" s="45"/>
      <c r="V153" s="45"/>
    </row>
    <row r="154" spans="1:22" x14ac:dyDescent="0.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213"/>
      <c r="R154" s="45"/>
      <c r="S154" s="45"/>
      <c r="T154" s="45"/>
      <c r="U154" s="45"/>
      <c r="V154" s="45"/>
    </row>
    <row r="155" spans="1:22" x14ac:dyDescent="0.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213"/>
      <c r="R155" s="45"/>
      <c r="S155" s="45"/>
      <c r="T155" s="45"/>
      <c r="U155" s="45"/>
      <c r="V155" s="45"/>
    </row>
    <row r="156" spans="1:22" x14ac:dyDescent="0.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213"/>
      <c r="R156" s="45"/>
      <c r="S156" s="45"/>
      <c r="T156" s="45"/>
      <c r="U156" s="45"/>
      <c r="V156" s="45"/>
    </row>
    <row r="157" spans="1:22" x14ac:dyDescent="0.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213"/>
      <c r="R157" s="45"/>
      <c r="S157" s="45"/>
      <c r="T157" s="45"/>
      <c r="U157" s="45"/>
      <c r="V157" s="45"/>
    </row>
    <row r="158" spans="1:22" x14ac:dyDescent="0.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213"/>
      <c r="R158" s="45"/>
      <c r="S158" s="45"/>
      <c r="T158" s="45"/>
      <c r="U158" s="45"/>
      <c r="V158" s="45"/>
    </row>
    <row r="159" spans="1:22" x14ac:dyDescent="0.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213"/>
      <c r="R159" s="45"/>
      <c r="S159" s="45"/>
      <c r="T159" s="45"/>
      <c r="U159" s="45"/>
      <c r="V159" s="45"/>
    </row>
    <row r="160" spans="1:22" x14ac:dyDescent="0.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213"/>
      <c r="R160" s="45"/>
      <c r="S160" s="45"/>
      <c r="T160" s="45"/>
      <c r="U160" s="45"/>
      <c r="V160" s="45"/>
    </row>
    <row r="161" spans="1:22" x14ac:dyDescent="0.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213"/>
      <c r="R161" s="45"/>
      <c r="S161" s="45"/>
      <c r="T161" s="45"/>
      <c r="U161" s="45"/>
      <c r="V161" s="45"/>
    </row>
    <row r="162" spans="1:22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213"/>
      <c r="R162" s="45"/>
      <c r="S162" s="45"/>
      <c r="T162" s="45"/>
      <c r="U162" s="45"/>
      <c r="V162" s="45"/>
    </row>
    <row r="163" spans="1:22" x14ac:dyDescent="0.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213"/>
      <c r="R163" s="45"/>
      <c r="S163" s="45"/>
      <c r="T163" s="45"/>
      <c r="U163" s="45"/>
      <c r="V163" s="45"/>
    </row>
    <row r="164" spans="1:22" x14ac:dyDescent="0.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213"/>
      <c r="R164" s="45"/>
      <c r="S164" s="45"/>
      <c r="T164" s="45"/>
      <c r="U164" s="45"/>
      <c r="V164" s="45"/>
    </row>
    <row r="165" spans="1:22" x14ac:dyDescent="0.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213"/>
      <c r="R165" s="45"/>
      <c r="S165" s="45"/>
      <c r="T165" s="45"/>
      <c r="U165" s="45"/>
      <c r="V165" s="45"/>
    </row>
    <row r="166" spans="1:22" x14ac:dyDescent="0.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213"/>
      <c r="R166" s="45"/>
      <c r="S166" s="45"/>
      <c r="T166" s="45"/>
      <c r="U166" s="45"/>
      <c r="V166" s="45"/>
    </row>
    <row r="167" spans="1:22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213"/>
      <c r="R167" s="45"/>
      <c r="S167" s="45"/>
      <c r="T167" s="45"/>
      <c r="U167" s="45"/>
      <c r="V167" s="45"/>
    </row>
    <row r="168" spans="1:22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213"/>
      <c r="R168" s="45"/>
      <c r="S168" s="45"/>
      <c r="T168" s="45"/>
      <c r="U168" s="45"/>
      <c r="V168" s="45"/>
    </row>
    <row r="169" spans="1:22" x14ac:dyDescent="0.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213"/>
      <c r="R169" s="45"/>
      <c r="S169" s="45"/>
      <c r="T169" s="45"/>
      <c r="U169" s="45"/>
      <c r="V169" s="45"/>
    </row>
    <row r="170" spans="1:22" x14ac:dyDescent="0.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213"/>
      <c r="R170" s="45"/>
      <c r="S170" s="45"/>
      <c r="T170" s="45"/>
      <c r="U170" s="45"/>
      <c r="V170" s="45"/>
    </row>
    <row r="171" spans="1:22" x14ac:dyDescent="0.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213"/>
      <c r="R171" s="45"/>
      <c r="S171" s="45"/>
      <c r="T171" s="45"/>
      <c r="U171" s="45"/>
      <c r="V171" s="45"/>
    </row>
    <row r="172" spans="1:22" x14ac:dyDescent="0.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213"/>
      <c r="R172" s="45"/>
      <c r="S172" s="45"/>
      <c r="T172" s="45"/>
      <c r="U172" s="45"/>
      <c r="V172" s="45"/>
    </row>
    <row r="173" spans="1:22" x14ac:dyDescent="0.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213"/>
      <c r="R173" s="45"/>
      <c r="S173" s="45"/>
      <c r="T173" s="45"/>
      <c r="U173" s="45"/>
      <c r="V173" s="45"/>
    </row>
    <row r="174" spans="1:22" x14ac:dyDescent="0.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213"/>
      <c r="R174" s="45"/>
      <c r="S174" s="45"/>
      <c r="T174" s="45"/>
      <c r="U174" s="45"/>
      <c r="V174" s="45"/>
    </row>
    <row r="175" spans="1:22" x14ac:dyDescent="0.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213"/>
      <c r="R175" s="45"/>
      <c r="S175" s="45"/>
      <c r="T175" s="45"/>
      <c r="U175" s="45"/>
      <c r="V175" s="45"/>
    </row>
    <row r="176" spans="1:22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213"/>
      <c r="R176" s="45"/>
      <c r="S176" s="45"/>
      <c r="T176" s="45"/>
      <c r="U176" s="45"/>
      <c r="V176" s="45"/>
    </row>
    <row r="177" spans="1:22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213"/>
      <c r="R177" s="45"/>
      <c r="S177" s="45"/>
      <c r="T177" s="45"/>
      <c r="U177" s="45"/>
      <c r="V177" s="45"/>
    </row>
    <row r="178" spans="1:22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213"/>
      <c r="R178" s="45"/>
      <c r="S178" s="45"/>
      <c r="T178" s="45"/>
      <c r="U178" s="45"/>
      <c r="V178" s="45"/>
    </row>
    <row r="179" spans="1:22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213"/>
      <c r="R179" s="45"/>
      <c r="S179" s="45"/>
      <c r="T179" s="45"/>
      <c r="U179" s="45"/>
      <c r="V179" s="45"/>
    </row>
    <row r="180" spans="1:22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213"/>
      <c r="R180" s="45"/>
      <c r="S180" s="45"/>
      <c r="T180" s="45"/>
      <c r="U180" s="45"/>
      <c r="V180" s="45"/>
    </row>
    <row r="181" spans="1:22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213"/>
      <c r="R181" s="45"/>
      <c r="S181" s="45"/>
      <c r="T181" s="45"/>
      <c r="U181" s="45"/>
      <c r="V181" s="45"/>
    </row>
    <row r="182" spans="1:22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213"/>
      <c r="R182" s="45"/>
      <c r="S182" s="45"/>
      <c r="T182" s="45"/>
      <c r="U182" s="45"/>
      <c r="V182" s="45"/>
    </row>
    <row r="183" spans="1:22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213"/>
      <c r="R183" s="45"/>
      <c r="S183" s="45"/>
      <c r="T183" s="45"/>
      <c r="U183" s="45"/>
      <c r="V183" s="45"/>
    </row>
    <row r="184" spans="1:22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213"/>
      <c r="R184" s="45"/>
      <c r="S184" s="45"/>
      <c r="T184" s="45"/>
      <c r="U184" s="45"/>
      <c r="V184" s="45"/>
    </row>
    <row r="185" spans="1:22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213"/>
      <c r="R185" s="45"/>
      <c r="S185" s="45"/>
      <c r="T185" s="45"/>
      <c r="U185" s="45"/>
      <c r="V185" s="45"/>
    </row>
    <row r="186" spans="1:22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213"/>
      <c r="R186" s="45"/>
      <c r="S186" s="45"/>
      <c r="T186" s="45"/>
      <c r="U186" s="45"/>
      <c r="V186" s="45"/>
    </row>
    <row r="187" spans="1:22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213"/>
      <c r="R187" s="45"/>
      <c r="S187" s="45"/>
      <c r="T187" s="45"/>
      <c r="U187" s="45"/>
      <c r="V187" s="45"/>
    </row>
    <row r="188" spans="1:22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213"/>
      <c r="R188" s="45"/>
      <c r="S188" s="45"/>
      <c r="T188" s="45"/>
      <c r="U188" s="45"/>
      <c r="V188" s="45"/>
    </row>
    <row r="189" spans="1:22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213"/>
      <c r="R189" s="45"/>
      <c r="S189" s="45"/>
      <c r="T189" s="45"/>
      <c r="U189" s="45"/>
      <c r="V189" s="45"/>
    </row>
    <row r="190" spans="1:22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213"/>
      <c r="R190" s="45"/>
      <c r="S190" s="45"/>
      <c r="T190" s="45"/>
      <c r="U190" s="45"/>
      <c r="V190" s="45"/>
    </row>
    <row r="191" spans="1:22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213"/>
      <c r="R191" s="45"/>
      <c r="S191" s="45"/>
      <c r="T191" s="45"/>
      <c r="U191" s="45"/>
      <c r="V191" s="45"/>
    </row>
    <row r="192" spans="1:22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213"/>
      <c r="R192" s="45"/>
      <c r="S192" s="45"/>
      <c r="T192" s="45"/>
      <c r="U192" s="45"/>
      <c r="V192" s="45"/>
    </row>
    <row r="193" spans="1:22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213"/>
      <c r="R193" s="45"/>
      <c r="S193" s="45"/>
      <c r="T193" s="45"/>
      <c r="U193" s="45"/>
      <c r="V193" s="45"/>
    </row>
    <row r="194" spans="1:22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213"/>
      <c r="R194" s="45"/>
      <c r="S194" s="45"/>
      <c r="T194" s="45"/>
      <c r="U194" s="45"/>
      <c r="V194" s="45"/>
    </row>
    <row r="195" spans="1:22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213"/>
      <c r="R195" s="45"/>
      <c r="S195" s="45"/>
      <c r="T195" s="45"/>
      <c r="U195" s="45"/>
      <c r="V195" s="45"/>
    </row>
    <row r="196" spans="1:22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213"/>
      <c r="R196" s="45"/>
      <c r="S196" s="45"/>
      <c r="T196" s="45"/>
      <c r="U196" s="45"/>
      <c r="V196" s="45"/>
    </row>
    <row r="197" spans="1:22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213"/>
      <c r="R197" s="45"/>
      <c r="S197" s="45"/>
      <c r="T197" s="45"/>
      <c r="U197" s="45"/>
      <c r="V197" s="45"/>
    </row>
    <row r="198" spans="1:22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213"/>
      <c r="R198" s="45"/>
      <c r="S198" s="45"/>
      <c r="T198" s="45"/>
      <c r="U198" s="45"/>
      <c r="V198" s="45"/>
    </row>
    <row r="199" spans="1:22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213"/>
      <c r="R199" s="45"/>
      <c r="S199" s="45"/>
      <c r="T199" s="45"/>
      <c r="U199" s="45"/>
      <c r="V199" s="45"/>
    </row>
    <row r="200" spans="1:22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213"/>
      <c r="R200" s="45"/>
      <c r="S200" s="45"/>
      <c r="T200" s="45"/>
      <c r="U200" s="45"/>
      <c r="V200" s="45"/>
    </row>
    <row r="201" spans="1:22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213"/>
      <c r="R201" s="45"/>
      <c r="S201" s="45"/>
      <c r="T201" s="45"/>
      <c r="U201" s="45"/>
      <c r="V201" s="45"/>
    </row>
    <row r="202" spans="1:22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213"/>
      <c r="R202" s="45"/>
      <c r="S202" s="45"/>
      <c r="T202" s="45"/>
      <c r="U202" s="45"/>
      <c r="V202" s="45"/>
    </row>
    <row r="203" spans="1:22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213"/>
      <c r="R203" s="45"/>
      <c r="S203" s="45"/>
      <c r="T203" s="45"/>
      <c r="U203" s="45"/>
      <c r="V203" s="45"/>
    </row>
    <row r="204" spans="1:22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213"/>
      <c r="R204" s="45"/>
      <c r="S204" s="45"/>
      <c r="T204" s="45"/>
      <c r="U204" s="45"/>
      <c r="V204" s="45"/>
    </row>
    <row r="205" spans="1:22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213"/>
      <c r="R205" s="45"/>
      <c r="S205" s="45"/>
      <c r="T205" s="45"/>
      <c r="U205" s="45"/>
      <c r="V205" s="45"/>
    </row>
    <row r="206" spans="1:22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213"/>
      <c r="R206" s="45"/>
      <c r="S206" s="45"/>
      <c r="T206" s="45"/>
      <c r="U206" s="45"/>
      <c r="V206" s="45"/>
    </row>
    <row r="207" spans="1:22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213"/>
      <c r="R207" s="45"/>
      <c r="S207" s="45"/>
      <c r="T207" s="45"/>
      <c r="U207" s="45"/>
      <c r="V207" s="45"/>
    </row>
    <row r="208" spans="1:22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213"/>
      <c r="R208" s="45"/>
      <c r="S208" s="45"/>
      <c r="T208" s="45"/>
      <c r="U208" s="45"/>
      <c r="V208" s="45"/>
    </row>
    <row r="209" spans="1:22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213"/>
      <c r="R209" s="45"/>
      <c r="S209" s="45"/>
      <c r="T209" s="45"/>
      <c r="U209" s="45"/>
      <c r="V209" s="45"/>
    </row>
    <row r="210" spans="1:22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213"/>
      <c r="R210" s="45"/>
      <c r="S210" s="45"/>
      <c r="T210" s="45"/>
      <c r="U210" s="45"/>
      <c r="V210" s="45"/>
    </row>
    <row r="211" spans="1:22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213"/>
      <c r="R211" s="45"/>
      <c r="S211" s="45"/>
      <c r="T211" s="45"/>
      <c r="U211" s="45"/>
      <c r="V211" s="45"/>
    </row>
    <row r="212" spans="1:22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213"/>
      <c r="R212" s="45"/>
      <c r="S212" s="45"/>
      <c r="T212" s="45"/>
      <c r="U212" s="45"/>
      <c r="V212" s="45"/>
    </row>
    <row r="213" spans="1:22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213"/>
      <c r="R213" s="45"/>
      <c r="S213" s="45"/>
      <c r="T213" s="45"/>
      <c r="U213" s="45"/>
      <c r="V213" s="45"/>
    </row>
    <row r="214" spans="1:22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213"/>
      <c r="R214" s="45"/>
      <c r="S214" s="45"/>
      <c r="T214" s="45"/>
      <c r="U214" s="45"/>
      <c r="V214" s="45"/>
    </row>
    <row r="215" spans="1:22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213"/>
      <c r="R215" s="45"/>
      <c r="S215" s="45"/>
      <c r="T215" s="45"/>
      <c r="U215" s="45"/>
      <c r="V215" s="45"/>
    </row>
    <row r="216" spans="1:22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213"/>
      <c r="R216" s="45"/>
      <c r="S216" s="45"/>
      <c r="T216" s="45"/>
      <c r="U216" s="45"/>
      <c r="V216" s="45"/>
    </row>
    <row r="217" spans="1:22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213"/>
      <c r="R217" s="45"/>
      <c r="S217" s="45"/>
      <c r="T217" s="45"/>
      <c r="U217" s="45"/>
      <c r="V217" s="45"/>
    </row>
    <row r="218" spans="1:22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213"/>
      <c r="R218" s="45"/>
      <c r="S218" s="45"/>
      <c r="T218" s="45"/>
      <c r="U218" s="45"/>
      <c r="V218" s="45"/>
    </row>
    <row r="219" spans="1:22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213"/>
      <c r="R219" s="45"/>
      <c r="S219" s="45"/>
      <c r="T219" s="45"/>
      <c r="U219" s="45"/>
      <c r="V219" s="45"/>
    </row>
    <row r="220" spans="1:22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213"/>
      <c r="R220" s="45"/>
      <c r="S220" s="45"/>
      <c r="T220" s="45"/>
      <c r="U220" s="45"/>
      <c r="V220" s="45"/>
    </row>
    <row r="221" spans="1:22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213"/>
      <c r="R221" s="45"/>
      <c r="S221" s="45"/>
      <c r="T221" s="45"/>
      <c r="U221" s="45"/>
      <c r="V221" s="45"/>
    </row>
    <row r="222" spans="1:22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213"/>
      <c r="R222" s="45"/>
      <c r="S222" s="45"/>
      <c r="T222" s="45"/>
      <c r="U222" s="45"/>
      <c r="V222" s="45"/>
    </row>
    <row r="223" spans="1:22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213"/>
      <c r="R223" s="45"/>
      <c r="S223" s="45"/>
      <c r="T223" s="45"/>
      <c r="U223" s="45"/>
      <c r="V223" s="45"/>
    </row>
    <row r="224" spans="1:22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213"/>
      <c r="R224" s="45"/>
      <c r="S224" s="45"/>
      <c r="T224" s="45"/>
      <c r="U224" s="45"/>
      <c r="V224" s="45"/>
    </row>
    <row r="225" spans="1:22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213"/>
      <c r="R225" s="45"/>
      <c r="S225" s="45"/>
      <c r="T225" s="45"/>
      <c r="U225" s="45"/>
      <c r="V225" s="45"/>
    </row>
    <row r="226" spans="1:22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213"/>
      <c r="R226" s="45"/>
      <c r="S226" s="45"/>
      <c r="T226" s="45"/>
      <c r="U226" s="45"/>
      <c r="V226" s="45"/>
    </row>
    <row r="227" spans="1:22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213"/>
      <c r="R227" s="45"/>
      <c r="S227" s="45"/>
      <c r="T227" s="45"/>
      <c r="U227" s="45"/>
      <c r="V227" s="45"/>
    </row>
    <row r="228" spans="1:22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213"/>
      <c r="R228" s="45"/>
      <c r="S228" s="45"/>
      <c r="T228" s="45"/>
      <c r="U228" s="45"/>
      <c r="V228" s="45"/>
    </row>
    <row r="229" spans="1:22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213"/>
      <c r="R229" s="45"/>
      <c r="S229" s="45"/>
      <c r="T229" s="45"/>
      <c r="U229" s="45"/>
      <c r="V229" s="45"/>
    </row>
    <row r="230" spans="1:22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213"/>
      <c r="R230" s="45"/>
      <c r="S230" s="45"/>
      <c r="T230" s="45"/>
      <c r="U230" s="45"/>
      <c r="V230" s="45"/>
    </row>
    <row r="231" spans="1:22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213"/>
      <c r="R231" s="45"/>
      <c r="S231" s="45"/>
      <c r="T231" s="45"/>
      <c r="U231" s="45"/>
      <c r="V231" s="45"/>
    </row>
    <row r="232" spans="1:22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213"/>
      <c r="R232" s="45"/>
      <c r="S232" s="45"/>
      <c r="T232" s="45"/>
      <c r="U232" s="45"/>
      <c r="V232" s="45"/>
    </row>
    <row r="233" spans="1:22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213"/>
      <c r="R233" s="45"/>
      <c r="S233" s="45"/>
      <c r="T233" s="45"/>
      <c r="U233" s="45"/>
      <c r="V233" s="45"/>
    </row>
    <row r="234" spans="1:22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213"/>
      <c r="R234" s="45"/>
      <c r="S234" s="45"/>
      <c r="T234" s="45"/>
      <c r="U234" s="45"/>
      <c r="V234" s="45"/>
    </row>
    <row r="235" spans="1:22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213"/>
      <c r="R235" s="45"/>
      <c r="S235" s="45"/>
      <c r="T235" s="45"/>
      <c r="U235" s="45"/>
      <c r="V235" s="45"/>
    </row>
    <row r="236" spans="1:22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213"/>
      <c r="R236" s="45"/>
      <c r="S236" s="45"/>
      <c r="T236" s="45"/>
      <c r="U236" s="45"/>
      <c r="V236" s="45"/>
    </row>
    <row r="237" spans="1:22" x14ac:dyDescent="0.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213"/>
      <c r="R237" s="45"/>
      <c r="S237" s="45"/>
      <c r="T237" s="45"/>
      <c r="U237" s="45"/>
      <c r="V237" s="45"/>
    </row>
    <row r="238" spans="1:22" x14ac:dyDescent="0.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213"/>
      <c r="R238" s="45"/>
      <c r="S238" s="45"/>
      <c r="T238" s="45"/>
      <c r="U238" s="45"/>
      <c r="V238" s="45"/>
    </row>
    <row r="239" spans="1:22" x14ac:dyDescent="0.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213"/>
      <c r="R239" s="45"/>
      <c r="S239" s="45"/>
      <c r="T239" s="45"/>
      <c r="U239" s="45"/>
      <c r="V239" s="45"/>
    </row>
    <row r="240" spans="1:22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213"/>
      <c r="R240" s="45"/>
      <c r="S240" s="45"/>
      <c r="T240" s="45"/>
      <c r="U240" s="45"/>
      <c r="V240" s="45"/>
    </row>
    <row r="241" spans="1:22" x14ac:dyDescent="0.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213"/>
      <c r="R241" s="45"/>
      <c r="S241" s="45"/>
      <c r="T241" s="45"/>
      <c r="U241" s="45"/>
      <c r="V241" s="45"/>
    </row>
    <row r="242" spans="1:22" x14ac:dyDescent="0.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213"/>
      <c r="R242" s="45"/>
      <c r="S242" s="45"/>
      <c r="T242" s="45"/>
      <c r="U242" s="45"/>
      <c r="V242" s="45"/>
    </row>
    <row r="243" spans="1:22" x14ac:dyDescent="0.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213"/>
      <c r="R243" s="45"/>
      <c r="S243" s="45"/>
      <c r="T243" s="45"/>
      <c r="U243" s="45"/>
      <c r="V243" s="45"/>
    </row>
    <row r="244" spans="1:22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213"/>
      <c r="R244" s="45"/>
      <c r="S244" s="45"/>
      <c r="T244" s="45"/>
      <c r="U244" s="45"/>
      <c r="V244" s="45"/>
    </row>
    <row r="245" spans="1:22" x14ac:dyDescent="0.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213"/>
      <c r="R245" s="45"/>
      <c r="S245" s="45"/>
      <c r="T245" s="45"/>
      <c r="U245" s="45"/>
      <c r="V245" s="45"/>
    </row>
    <row r="246" spans="1:22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213"/>
      <c r="R246" s="45"/>
      <c r="S246" s="45"/>
      <c r="T246" s="45"/>
      <c r="U246" s="45"/>
      <c r="V246" s="45"/>
    </row>
    <row r="247" spans="1:22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213"/>
      <c r="R247" s="45"/>
      <c r="S247" s="45"/>
      <c r="T247" s="45"/>
      <c r="U247" s="45"/>
      <c r="V247" s="45"/>
    </row>
    <row r="248" spans="1:22" x14ac:dyDescent="0.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213"/>
      <c r="R248" s="45"/>
      <c r="S248" s="45"/>
      <c r="T248" s="45"/>
      <c r="U248" s="45"/>
      <c r="V248" s="45"/>
    </row>
    <row r="249" spans="1:22" x14ac:dyDescent="0.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213"/>
      <c r="R249" s="45"/>
      <c r="S249" s="45"/>
      <c r="T249" s="45"/>
      <c r="U249" s="45"/>
      <c r="V249" s="45"/>
    </row>
    <row r="250" spans="1:22" x14ac:dyDescent="0.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213"/>
      <c r="R250" s="45"/>
      <c r="S250" s="45"/>
      <c r="T250" s="45"/>
      <c r="U250" s="45"/>
      <c r="V250" s="45"/>
    </row>
    <row r="251" spans="1:22" x14ac:dyDescent="0.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213"/>
      <c r="R251" s="45"/>
      <c r="S251" s="45"/>
      <c r="T251" s="45"/>
      <c r="U251" s="45"/>
      <c r="V251" s="45"/>
    </row>
    <row r="252" spans="1:22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213"/>
      <c r="R252" s="45"/>
      <c r="S252" s="45"/>
      <c r="T252" s="45"/>
      <c r="U252" s="45"/>
      <c r="V252" s="45"/>
    </row>
    <row r="253" spans="1:22" x14ac:dyDescent="0.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213"/>
      <c r="R253" s="45"/>
      <c r="S253" s="45"/>
      <c r="T253" s="45"/>
      <c r="U253" s="45"/>
      <c r="V253" s="45"/>
    </row>
    <row r="254" spans="1:22" x14ac:dyDescent="0.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213"/>
      <c r="R254" s="45"/>
      <c r="S254" s="45"/>
      <c r="T254" s="45"/>
      <c r="U254" s="45"/>
      <c r="V254" s="45"/>
    </row>
    <row r="255" spans="1:22" x14ac:dyDescent="0.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213"/>
      <c r="R255" s="45"/>
      <c r="S255" s="45"/>
      <c r="T255" s="45"/>
      <c r="U255" s="45"/>
      <c r="V255" s="45"/>
    </row>
    <row r="256" spans="1:22" x14ac:dyDescent="0.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213"/>
      <c r="R256" s="45"/>
      <c r="S256" s="45"/>
      <c r="T256" s="45"/>
      <c r="U256" s="45"/>
      <c r="V256" s="45"/>
    </row>
    <row r="257" spans="1:22" x14ac:dyDescent="0.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213"/>
      <c r="R257" s="45"/>
      <c r="S257" s="45"/>
      <c r="T257" s="45"/>
      <c r="U257" s="45"/>
      <c r="V257" s="45"/>
    </row>
    <row r="258" spans="1:22" x14ac:dyDescent="0.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213"/>
      <c r="R258" s="45"/>
      <c r="S258" s="45"/>
      <c r="T258" s="45"/>
      <c r="U258" s="45"/>
      <c r="V258" s="45"/>
    </row>
    <row r="259" spans="1:22" x14ac:dyDescent="0.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213"/>
      <c r="R259" s="45"/>
      <c r="S259" s="45"/>
      <c r="T259" s="45"/>
      <c r="U259" s="45"/>
      <c r="V259" s="45"/>
    </row>
    <row r="260" spans="1:22" x14ac:dyDescent="0.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213"/>
      <c r="R260" s="45"/>
      <c r="S260" s="45"/>
      <c r="T260" s="45"/>
      <c r="U260" s="45"/>
      <c r="V260" s="45"/>
    </row>
    <row r="261" spans="1:22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213"/>
      <c r="R261" s="45"/>
      <c r="S261" s="45"/>
      <c r="T261" s="45"/>
      <c r="U261" s="45"/>
      <c r="V261" s="45"/>
    </row>
    <row r="262" spans="1:22" x14ac:dyDescent="0.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213"/>
      <c r="R262" s="45"/>
      <c r="S262" s="45"/>
      <c r="T262" s="45"/>
      <c r="U262" s="45"/>
      <c r="V262" s="45"/>
    </row>
    <row r="263" spans="1:22" x14ac:dyDescent="0.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213"/>
      <c r="R263" s="45"/>
      <c r="S263" s="45"/>
      <c r="T263" s="45"/>
      <c r="U263" s="45"/>
      <c r="V263" s="45"/>
    </row>
    <row r="264" spans="1:22" x14ac:dyDescent="0.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213"/>
      <c r="R264" s="45"/>
      <c r="S264" s="45"/>
      <c r="T264" s="45"/>
      <c r="U264" s="45"/>
      <c r="V264" s="45"/>
    </row>
    <row r="265" spans="1:22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213"/>
      <c r="R265" s="45"/>
      <c r="S265" s="45"/>
      <c r="T265" s="45"/>
      <c r="U265" s="45"/>
      <c r="V265" s="45"/>
    </row>
    <row r="266" spans="1:22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213"/>
      <c r="R266" s="45"/>
      <c r="S266" s="45"/>
      <c r="T266" s="45"/>
      <c r="U266" s="45"/>
      <c r="V266" s="45"/>
    </row>
    <row r="267" spans="1:22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213"/>
      <c r="R267" s="45"/>
      <c r="S267" s="45"/>
      <c r="T267" s="45"/>
      <c r="U267" s="45"/>
      <c r="V267" s="45"/>
    </row>
    <row r="268" spans="1:22" x14ac:dyDescent="0.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213"/>
      <c r="R268" s="45"/>
      <c r="S268" s="45"/>
      <c r="T268" s="45"/>
      <c r="U268" s="45"/>
      <c r="V268" s="45"/>
    </row>
    <row r="269" spans="1:22" x14ac:dyDescent="0.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213"/>
      <c r="R269" s="45"/>
      <c r="S269" s="45"/>
      <c r="T269" s="45"/>
      <c r="U269" s="45"/>
      <c r="V269" s="45"/>
    </row>
    <row r="270" spans="1:22" x14ac:dyDescent="0.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213"/>
      <c r="R270" s="45"/>
      <c r="S270" s="45"/>
      <c r="T270" s="45"/>
      <c r="U270" s="45"/>
      <c r="V270" s="45"/>
    </row>
    <row r="271" spans="1:22" x14ac:dyDescent="0.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213"/>
      <c r="R271" s="45"/>
      <c r="S271" s="45"/>
      <c r="T271" s="45"/>
      <c r="U271" s="45"/>
      <c r="V271" s="45"/>
    </row>
    <row r="272" spans="1:22" x14ac:dyDescent="0.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213"/>
      <c r="R272" s="45"/>
      <c r="S272" s="45"/>
      <c r="T272" s="45"/>
      <c r="U272" s="45"/>
      <c r="V272" s="45"/>
    </row>
    <row r="273" spans="1:22" x14ac:dyDescent="0.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213"/>
      <c r="R273" s="45"/>
      <c r="S273" s="45"/>
      <c r="T273" s="45"/>
      <c r="U273" s="45"/>
      <c r="V273" s="45"/>
    </row>
    <row r="274" spans="1:22" x14ac:dyDescent="0.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213"/>
      <c r="R274" s="45"/>
      <c r="S274" s="45"/>
      <c r="T274" s="45"/>
      <c r="U274" s="45"/>
      <c r="V274" s="45"/>
    </row>
    <row r="275" spans="1:22" x14ac:dyDescent="0.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213"/>
      <c r="R275" s="45"/>
      <c r="S275" s="45"/>
      <c r="T275" s="45"/>
      <c r="U275" s="45"/>
      <c r="V275" s="45"/>
    </row>
    <row r="276" spans="1:22" x14ac:dyDescent="0.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213"/>
      <c r="R276" s="45"/>
      <c r="S276" s="45"/>
      <c r="T276" s="45"/>
      <c r="U276" s="45"/>
      <c r="V276" s="45"/>
    </row>
    <row r="277" spans="1:22" x14ac:dyDescent="0.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213"/>
      <c r="R277" s="45"/>
      <c r="S277" s="45"/>
      <c r="T277" s="45"/>
      <c r="U277" s="45"/>
      <c r="V277" s="45"/>
    </row>
    <row r="278" spans="1:22" x14ac:dyDescent="0.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213"/>
      <c r="R278" s="45"/>
      <c r="S278" s="45"/>
      <c r="T278" s="45"/>
      <c r="U278" s="45"/>
      <c r="V278" s="45"/>
    </row>
    <row r="279" spans="1:22" x14ac:dyDescent="0.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213"/>
      <c r="R279" s="45"/>
      <c r="S279" s="45"/>
      <c r="T279" s="45"/>
      <c r="U279" s="45"/>
      <c r="V279" s="45"/>
    </row>
    <row r="280" spans="1:22" x14ac:dyDescent="0.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213"/>
      <c r="R280" s="45"/>
      <c r="S280" s="45"/>
      <c r="T280" s="45"/>
      <c r="U280" s="45"/>
      <c r="V280" s="45"/>
    </row>
    <row r="281" spans="1:22" x14ac:dyDescent="0.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213"/>
      <c r="R281" s="45"/>
      <c r="S281" s="45"/>
      <c r="T281" s="45"/>
      <c r="U281" s="45"/>
      <c r="V281" s="45"/>
    </row>
    <row r="282" spans="1:22" x14ac:dyDescent="0.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213"/>
      <c r="R282" s="45"/>
      <c r="S282" s="45"/>
      <c r="T282" s="45"/>
      <c r="U282" s="45"/>
      <c r="V282" s="45"/>
    </row>
    <row r="283" spans="1:22" x14ac:dyDescent="0.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213"/>
      <c r="R283" s="45"/>
      <c r="S283" s="45"/>
      <c r="T283" s="45"/>
      <c r="U283" s="45"/>
      <c r="V283" s="45"/>
    </row>
    <row r="284" spans="1:22" x14ac:dyDescent="0.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213"/>
      <c r="R284" s="45"/>
      <c r="S284" s="45"/>
      <c r="T284" s="45"/>
      <c r="U284" s="45"/>
      <c r="V284" s="45"/>
    </row>
    <row r="285" spans="1:22" x14ac:dyDescent="0.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213"/>
      <c r="R285" s="45"/>
      <c r="S285" s="45"/>
      <c r="T285" s="45"/>
      <c r="U285" s="45"/>
      <c r="V285" s="45"/>
    </row>
    <row r="286" spans="1:22" x14ac:dyDescent="0.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213"/>
      <c r="R286" s="45"/>
      <c r="S286" s="45"/>
      <c r="T286" s="45"/>
      <c r="U286" s="45"/>
      <c r="V286" s="45"/>
    </row>
    <row r="287" spans="1:22" x14ac:dyDescent="0.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213"/>
      <c r="R287" s="45"/>
      <c r="S287" s="45"/>
      <c r="T287" s="45"/>
      <c r="U287" s="45"/>
      <c r="V287" s="45"/>
    </row>
    <row r="288" spans="1:22" x14ac:dyDescent="0.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213"/>
      <c r="R288" s="45"/>
      <c r="S288" s="45"/>
      <c r="T288" s="45"/>
      <c r="U288" s="45"/>
      <c r="V288" s="45"/>
    </row>
    <row r="289" spans="1:22" x14ac:dyDescent="0.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213"/>
      <c r="R289" s="45"/>
      <c r="S289" s="45"/>
      <c r="T289" s="45"/>
      <c r="U289" s="45"/>
      <c r="V289" s="45"/>
    </row>
    <row r="290" spans="1:22" x14ac:dyDescent="0.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213"/>
      <c r="R290" s="45"/>
      <c r="S290" s="45"/>
      <c r="T290" s="45"/>
      <c r="U290" s="45"/>
      <c r="V290" s="45"/>
    </row>
    <row r="291" spans="1:22" x14ac:dyDescent="0.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213"/>
      <c r="R291" s="45"/>
      <c r="S291" s="45"/>
      <c r="T291" s="45"/>
      <c r="U291" s="45"/>
      <c r="V291" s="45"/>
    </row>
    <row r="292" spans="1:22" x14ac:dyDescent="0.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213"/>
      <c r="R292" s="45"/>
      <c r="S292" s="45"/>
      <c r="T292" s="45"/>
      <c r="U292" s="45"/>
      <c r="V292" s="45"/>
    </row>
    <row r="293" spans="1:22" x14ac:dyDescent="0.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213"/>
      <c r="R293" s="45"/>
      <c r="S293" s="45"/>
      <c r="T293" s="45"/>
      <c r="U293" s="45"/>
      <c r="V293" s="45"/>
    </row>
    <row r="294" spans="1:22" x14ac:dyDescent="0.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213"/>
      <c r="R294" s="45"/>
      <c r="S294" s="45"/>
      <c r="T294" s="45"/>
      <c r="U294" s="45"/>
      <c r="V294" s="45"/>
    </row>
    <row r="295" spans="1:22" x14ac:dyDescent="0.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213"/>
      <c r="R295" s="45"/>
      <c r="S295" s="45"/>
      <c r="T295" s="45"/>
      <c r="U295" s="45"/>
      <c r="V295" s="45"/>
    </row>
    <row r="296" spans="1:22" x14ac:dyDescent="0.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213"/>
      <c r="R296" s="45"/>
      <c r="S296" s="45"/>
      <c r="T296" s="45"/>
      <c r="U296" s="45"/>
      <c r="V296" s="45"/>
    </row>
    <row r="297" spans="1:22" x14ac:dyDescent="0.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213"/>
      <c r="R297" s="45"/>
      <c r="S297" s="45"/>
      <c r="T297" s="45"/>
      <c r="U297" s="45"/>
      <c r="V297" s="45"/>
    </row>
    <row r="298" spans="1:22" x14ac:dyDescent="0.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213"/>
      <c r="R298" s="45"/>
      <c r="S298" s="45"/>
      <c r="T298" s="45"/>
      <c r="U298" s="45"/>
      <c r="V298" s="45"/>
    </row>
    <row r="299" spans="1:22" x14ac:dyDescent="0.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213"/>
      <c r="R299" s="45"/>
      <c r="S299" s="45"/>
      <c r="T299" s="45"/>
      <c r="U299" s="45"/>
      <c r="V299" s="45"/>
    </row>
    <row r="300" spans="1:22" x14ac:dyDescent="0.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213"/>
      <c r="R300" s="45"/>
      <c r="S300" s="45"/>
      <c r="T300" s="45"/>
      <c r="U300" s="45"/>
      <c r="V300" s="45"/>
    </row>
    <row r="301" spans="1:22" x14ac:dyDescent="0.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213"/>
      <c r="R301" s="45"/>
      <c r="S301" s="45"/>
      <c r="T301" s="45"/>
      <c r="U301" s="45"/>
      <c r="V301" s="45"/>
    </row>
    <row r="302" spans="1:22" x14ac:dyDescent="0.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213"/>
      <c r="R302" s="45"/>
      <c r="S302" s="45"/>
      <c r="T302" s="45"/>
      <c r="U302" s="45"/>
      <c r="V302" s="45"/>
    </row>
    <row r="303" spans="1:22" x14ac:dyDescent="0.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213"/>
      <c r="R303" s="45"/>
      <c r="S303" s="45"/>
      <c r="T303" s="45"/>
      <c r="U303" s="45"/>
      <c r="V303" s="45"/>
    </row>
    <row r="304" spans="1:22" x14ac:dyDescent="0.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213"/>
      <c r="R304" s="45"/>
      <c r="S304" s="45"/>
      <c r="T304" s="45"/>
      <c r="U304" s="45"/>
      <c r="V304" s="45"/>
    </row>
    <row r="305" spans="1:22" x14ac:dyDescent="0.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213"/>
      <c r="R305" s="45"/>
      <c r="S305" s="45"/>
      <c r="T305" s="45"/>
      <c r="U305" s="45"/>
      <c r="V305" s="45"/>
    </row>
    <row r="306" spans="1:22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213"/>
      <c r="R306" s="45"/>
      <c r="S306" s="45"/>
      <c r="T306" s="45"/>
      <c r="U306" s="45"/>
      <c r="V306" s="45"/>
    </row>
    <row r="307" spans="1:22" x14ac:dyDescent="0.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213"/>
      <c r="R307" s="45"/>
      <c r="S307" s="45"/>
      <c r="T307" s="45"/>
      <c r="U307" s="45"/>
      <c r="V307" s="45"/>
    </row>
    <row r="308" spans="1:22" x14ac:dyDescent="0.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213"/>
      <c r="R308" s="45"/>
      <c r="S308" s="45"/>
      <c r="T308" s="45"/>
      <c r="U308" s="45"/>
      <c r="V308" s="45"/>
    </row>
    <row r="309" spans="1:22" x14ac:dyDescent="0.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213"/>
      <c r="R309" s="45"/>
      <c r="S309" s="45"/>
      <c r="T309" s="45"/>
      <c r="U309" s="45"/>
      <c r="V309" s="45"/>
    </row>
    <row r="310" spans="1:22" x14ac:dyDescent="0.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213"/>
      <c r="R310" s="45"/>
      <c r="S310" s="45"/>
      <c r="T310" s="45"/>
      <c r="U310" s="45"/>
      <c r="V310" s="45"/>
    </row>
    <row r="311" spans="1:22" x14ac:dyDescent="0.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213"/>
      <c r="R311" s="45"/>
      <c r="S311" s="45"/>
      <c r="T311" s="45"/>
      <c r="U311" s="45"/>
      <c r="V311" s="45"/>
    </row>
    <row r="312" spans="1:22" x14ac:dyDescent="0.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213"/>
      <c r="R312" s="45"/>
      <c r="S312" s="45"/>
      <c r="T312" s="45"/>
      <c r="U312" s="45"/>
      <c r="V312" s="45"/>
    </row>
    <row r="313" spans="1:22" x14ac:dyDescent="0.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213"/>
      <c r="R313" s="45"/>
      <c r="S313" s="45"/>
      <c r="T313" s="45"/>
      <c r="U313" s="45"/>
      <c r="V313" s="45"/>
    </row>
    <row r="314" spans="1:22" x14ac:dyDescent="0.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213"/>
      <c r="R314" s="45"/>
      <c r="S314" s="45"/>
      <c r="T314" s="45"/>
      <c r="U314" s="45"/>
      <c r="V314" s="45"/>
    </row>
    <row r="315" spans="1:22" x14ac:dyDescent="0.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213"/>
      <c r="R315" s="45"/>
      <c r="S315" s="45"/>
      <c r="T315" s="45"/>
      <c r="U315" s="45"/>
      <c r="V315" s="45"/>
    </row>
    <row r="316" spans="1:22" x14ac:dyDescent="0.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213"/>
      <c r="R316" s="45"/>
      <c r="S316" s="45"/>
      <c r="T316" s="45"/>
      <c r="U316" s="45"/>
      <c r="V316" s="45"/>
    </row>
    <row r="317" spans="1:22" x14ac:dyDescent="0.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213"/>
      <c r="R317" s="45"/>
      <c r="S317" s="45"/>
      <c r="T317" s="45"/>
      <c r="U317" s="45"/>
      <c r="V317" s="45"/>
    </row>
    <row r="318" spans="1:22" x14ac:dyDescent="0.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213"/>
      <c r="R318" s="45"/>
      <c r="S318" s="45"/>
      <c r="T318" s="45"/>
      <c r="U318" s="45"/>
      <c r="V318" s="45"/>
    </row>
    <row r="319" spans="1:22" x14ac:dyDescent="0.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213"/>
      <c r="R319" s="45"/>
      <c r="S319" s="45"/>
      <c r="T319" s="45"/>
      <c r="U319" s="45"/>
      <c r="V319" s="45"/>
    </row>
    <row r="320" spans="1:22" x14ac:dyDescent="0.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213"/>
      <c r="R320" s="45"/>
      <c r="S320" s="45"/>
      <c r="T320" s="45"/>
      <c r="U320" s="45"/>
      <c r="V320" s="45"/>
    </row>
    <row r="321" spans="1:22" x14ac:dyDescent="0.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213"/>
      <c r="R321" s="45"/>
      <c r="S321" s="45"/>
      <c r="T321" s="45"/>
      <c r="U321" s="45"/>
      <c r="V321" s="45"/>
    </row>
    <row r="322" spans="1:22" x14ac:dyDescent="0.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213"/>
      <c r="R322" s="45"/>
      <c r="S322" s="45"/>
      <c r="T322" s="45"/>
      <c r="U322" s="45"/>
      <c r="V322" s="45"/>
    </row>
    <row r="323" spans="1:22" x14ac:dyDescent="0.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213"/>
      <c r="R323" s="45"/>
      <c r="S323" s="45"/>
      <c r="T323" s="45"/>
      <c r="U323" s="45"/>
      <c r="V323" s="45"/>
    </row>
    <row r="324" spans="1:22" x14ac:dyDescent="0.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213"/>
      <c r="R324" s="45"/>
      <c r="S324" s="45"/>
      <c r="T324" s="45"/>
      <c r="U324" s="45"/>
      <c r="V324" s="45"/>
    </row>
    <row r="325" spans="1:22" x14ac:dyDescent="0.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213"/>
      <c r="R325" s="45"/>
      <c r="S325" s="45"/>
      <c r="T325" s="45"/>
      <c r="U325" s="45"/>
      <c r="V325" s="45"/>
    </row>
    <row r="326" spans="1:22" x14ac:dyDescent="0.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213"/>
      <c r="R326" s="45"/>
      <c r="S326" s="45"/>
      <c r="T326" s="45"/>
      <c r="U326" s="45"/>
      <c r="V326" s="45"/>
    </row>
    <row r="327" spans="1:22" x14ac:dyDescent="0.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213"/>
      <c r="R327" s="45"/>
      <c r="S327" s="45"/>
      <c r="T327" s="45"/>
      <c r="U327" s="45"/>
      <c r="V327" s="45"/>
    </row>
    <row r="328" spans="1:22" x14ac:dyDescent="0.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213"/>
      <c r="R328" s="45"/>
      <c r="S328" s="45"/>
      <c r="T328" s="45"/>
      <c r="U328" s="45"/>
      <c r="V328" s="45"/>
    </row>
    <row r="329" spans="1:22" x14ac:dyDescent="0.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213"/>
      <c r="R329" s="45"/>
      <c r="S329" s="45"/>
      <c r="T329" s="45"/>
      <c r="U329" s="45"/>
      <c r="V329" s="45"/>
    </row>
    <row r="330" spans="1:22" x14ac:dyDescent="0.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213"/>
      <c r="R330" s="45"/>
      <c r="S330" s="45"/>
      <c r="T330" s="45"/>
      <c r="U330" s="45"/>
      <c r="V330" s="45"/>
    </row>
    <row r="331" spans="1:22" x14ac:dyDescent="0.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213"/>
      <c r="R331" s="45"/>
      <c r="S331" s="45"/>
      <c r="T331" s="45"/>
      <c r="U331" s="45"/>
      <c r="V331" s="45"/>
    </row>
    <row r="332" spans="1:22" x14ac:dyDescent="0.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213"/>
      <c r="R332" s="45"/>
      <c r="S332" s="45"/>
      <c r="T332" s="45"/>
      <c r="U332" s="45"/>
      <c r="V332" s="45"/>
    </row>
    <row r="333" spans="1:22" x14ac:dyDescent="0.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213"/>
      <c r="R333" s="45"/>
      <c r="S333" s="45"/>
      <c r="T333" s="45"/>
      <c r="U333" s="45"/>
      <c r="V333" s="45"/>
    </row>
    <row r="334" spans="1:22" x14ac:dyDescent="0.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213"/>
      <c r="R334" s="45"/>
      <c r="S334" s="45"/>
      <c r="T334" s="45"/>
      <c r="U334" s="45"/>
      <c r="V334" s="45"/>
    </row>
    <row r="335" spans="1:22" x14ac:dyDescent="0.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213"/>
      <c r="R335" s="45"/>
      <c r="S335" s="45"/>
      <c r="T335" s="45"/>
      <c r="U335" s="45"/>
      <c r="V335" s="45"/>
    </row>
    <row r="336" spans="1:22" x14ac:dyDescent="0.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213"/>
      <c r="R336" s="45"/>
      <c r="S336" s="45"/>
      <c r="T336" s="45"/>
    </row>
    <row r="337" spans="1:20" x14ac:dyDescent="0.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213"/>
      <c r="R337" s="45"/>
      <c r="S337" s="45"/>
      <c r="T337" s="45"/>
    </row>
    <row r="338" spans="1:20" x14ac:dyDescent="0.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213"/>
      <c r="R338" s="45"/>
      <c r="S338" s="45"/>
      <c r="T338" s="45"/>
    </row>
    <row r="339" spans="1:20" x14ac:dyDescent="0.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213"/>
      <c r="R339" s="45"/>
      <c r="S339" s="45"/>
      <c r="T339" s="45"/>
    </row>
    <row r="340" spans="1:20" x14ac:dyDescent="0.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213"/>
      <c r="R340" s="45"/>
      <c r="S340" s="45"/>
      <c r="T340" s="45"/>
    </row>
    <row r="341" spans="1:20" x14ac:dyDescent="0.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213"/>
      <c r="R341" s="45"/>
      <c r="S341" s="45"/>
      <c r="T341" s="45"/>
    </row>
    <row r="342" spans="1:20" x14ac:dyDescent="0.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213"/>
      <c r="R342" s="45"/>
      <c r="S342" s="45"/>
      <c r="T342" s="45"/>
    </row>
    <row r="343" spans="1:20" x14ac:dyDescent="0.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213"/>
      <c r="R343" s="45"/>
      <c r="S343" s="45"/>
      <c r="T343" s="45"/>
    </row>
    <row r="344" spans="1:20" x14ac:dyDescent="0.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213"/>
      <c r="R344" s="45"/>
      <c r="S344" s="45"/>
      <c r="T344" s="45"/>
    </row>
    <row r="345" spans="1:20" x14ac:dyDescent="0.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213"/>
      <c r="R345" s="45"/>
      <c r="S345" s="45"/>
      <c r="T345" s="45"/>
    </row>
    <row r="346" spans="1:20" x14ac:dyDescent="0.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213"/>
      <c r="R346" s="45"/>
      <c r="S346" s="45"/>
      <c r="T346" s="45"/>
    </row>
    <row r="347" spans="1:20" x14ac:dyDescent="0.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213"/>
      <c r="R347" s="45"/>
      <c r="S347" s="45"/>
      <c r="T347" s="45"/>
    </row>
    <row r="348" spans="1:20" x14ac:dyDescent="0.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213"/>
      <c r="R348" s="45"/>
      <c r="S348" s="45"/>
      <c r="T348" s="45"/>
    </row>
    <row r="349" spans="1:20" x14ac:dyDescent="0.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213"/>
      <c r="R349" s="45"/>
      <c r="S349" s="45"/>
      <c r="T349" s="45"/>
    </row>
    <row r="350" spans="1:20" x14ac:dyDescent="0.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213"/>
      <c r="R350" s="45"/>
      <c r="S350" s="45"/>
      <c r="T350" s="45"/>
    </row>
    <row r="351" spans="1:20" x14ac:dyDescent="0.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213"/>
      <c r="R351" s="45"/>
      <c r="S351" s="45"/>
      <c r="T351" s="45"/>
    </row>
    <row r="352" spans="1:20" x14ac:dyDescent="0.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213"/>
      <c r="R352" s="45"/>
      <c r="S352" s="45"/>
      <c r="T352" s="45"/>
    </row>
    <row r="353" spans="1:20" x14ac:dyDescent="0.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213"/>
      <c r="R353" s="45"/>
      <c r="S353" s="45"/>
      <c r="T353" s="45"/>
    </row>
    <row r="354" spans="1:20" x14ac:dyDescent="0.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213"/>
      <c r="R354" s="45"/>
      <c r="S354" s="45"/>
      <c r="T354" s="45"/>
    </row>
    <row r="355" spans="1:20" x14ac:dyDescent="0.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213"/>
      <c r="R355" s="45"/>
      <c r="S355" s="45"/>
      <c r="T355" s="45"/>
    </row>
    <row r="356" spans="1:20" x14ac:dyDescent="0.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213"/>
      <c r="R356" s="45"/>
      <c r="S356" s="45"/>
      <c r="T356" s="45"/>
    </row>
    <row r="357" spans="1:20" x14ac:dyDescent="0.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213"/>
      <c r="R357" s="45"/>
      <c r="S357" s="45"/>
      <c r="T357" s="45"/>
    </row>
    <row r="358" spans="1:20" x14ac:dyDescent="0.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213"/>
      <c r="R358" s="45"/>
      <c r="S358" s="45"/>
      <c r="T358" s="45"/>
    </row>
    <row r="359" spans="1:20" x14ac:dyDescent="0.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213"/>
      <c r="R359" s="45"/>
      <c r="S359" s="45"/>
      <c r="T359" s="45"/>
    </row>
    <row r="360" spans="1:20" x14ac:dyDescent="0.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213"/>
      <c r="R360" s="45"/>
      <c r="S360" s="45"/>
      <c r="T360" s="45"/>
    </row>
    <row r="361" spans="1:20" x14ac:dyDescent="0.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213"/>
      <c r="R361" s="45"/>
      <c r="S361" s="45"/>
      <c r="T361" s="45"/>
    </row>
    <row r="362" spans="1:20" x14ac:dyDescent="0.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213"/>
      <c r="R362" s="45"/>
      <c r="S362" s="45"/>
      <c r="T362" s="45"/>
    </row>
    <row r="363" spans="1:20" x14ac:dyDescent="0.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213"/>
      <c r="R363" s="45"/>
      <c r="S363" s="45"/>
      <c r="T363" s="45"/>
    </row>
    <row r="364" spans="1:20" x14ac:dyDescent="0.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213"/>
      <c r="R364" s="45"/>
      <c r="S364" s="45"/>
      <c r="T364" s="45"/>
    </row>
    <row r="365" spans="1:20" x14ac:dyDescent="0.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213"/>
      <c r="R365" s="45"/>
      <c r="S365" s="45"/>
      <c r="T365" s="45"/>
    </row>
    <row r="366" spans="1:20" x14ac:dyDescent="0.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213"/>
      <c r="R366" s="45"/>
      <c r="S366" s="45"/>
      <c r="T366" s="45"/>
    </row>
    <row r="367" spans="1:20" x14ac:dyDescent="0.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213"/>
      <c r="R367" s="45"/>
      <c r="S367" s="45"/>
      <c r="T367" s="45"/>
    </row>
    <row r="368" spans="1:20" x14ac:dyDescent="0.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213"/>
      <c r="R368" s="45"/>
      <c r="S368" s="45"/>
      <c r="T368" s="45"/>
    </row>
    <row r="369" spans="1:20" x14ac:dyDescent="0.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213"/>
      <c r="R369" s="45"/>
      <c r="S369" s="45"/>
      <c r="T369" s="45"/>
    </row>
    <row r="370" spans="1:20" x14ac:dyDescent="0.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213"/>
      <c r="R370" s="45"/>
      <c r="S370" s="45"/>
      <c r="T370" s="45"/>
    </row>
    <row r="371" spans="1:20" x14ac:dyDescent="0.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213"/>
      <c r="R371" s="45"/>
      <c r="S371" s="45"/>
      <c r="T371" s="45"/>
    </row>
    <row r="372" spans="1:20" x14ac:dyDescent="0.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213"/>
      <c r="R372" s="45"/>
      <c r="S372" s="45"/>
      <c r="T372" s="45"/>
    </row>
    <row r="373" spans="1:20" x14ac:dyDescent="0.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213"/>
      <c r="R373" s="45"/>
      <c r="S373" s="45"/>
      <c r="T373" s="45"/>
    </row>
    <row r="374" spans="1:20" x14ac:dyDescent="0.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213"/>
      <c r="R374" s="45"/>
      <c r="S374" s="45"/>
      <c r="T374" s="45"/>
    </row>
    <row r="375" spans="1:20" x14ac:dyDescent="0.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213"/>
      <c r="R375" s="45"/>
      <c r="S375" s="45"/>
      <c r="T375" s="45"/>
    </row>
    <row r="376" spans="1:20" x14ac:dyDescent="0.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213"/>
      <c r="R376" s="45"/>
      <c r="S376" s="45"/>
      <c r="T376" s="45"/>
    </row>
    <row r="377" spans="1:20" x14ac:dyDescent="0.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213"/>
      <c r="R377" s="45"/>
      <c r="S377" s="45"/>
      <c r="T377" s="45"/>
    </row>
    <row r="378" spans="1:20" x14ac:dyDescent="0.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213"/>
      <c r="R378" s="45"/>
      <c r="S378" s="45"/>
      <c r="T378" s="45"/>
    </row>
    <row r="379" spans="1:20" x14ac:dyDescent="0.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213"/>
      <c r="R379" s="45"/>
      <c r="S379" s="45"/>
      <c r="T379" s="45"/>
    </row>
    <row r="380" spans="1:20" x14ac:dyDescent="0.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213"/>
      <c r="R380" s="45"/>
      <c r="S380" s="45"/>
      <c r="T380" s="45"/>
    </row>
    <row r="381" spans="1:20" x14ac:dyDescent="0.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213"/>
      <c r="R381" s="45"/>
      <c r="S381" s="45"/>
      <c r="T381" s="45"/>
    </row>
    <row r="382" spans="1:20" x14ac:dyDescent="0.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213"/>
      <c r="R382" s="45"/>
      <c r="S382" s="45"/>
      <c r="T382" s="45"/>
    </row>
    <row r="383" spans="1:20" x14ac:dyDescent="0.2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213"/>
      <c r="R383" s="45"/>
      <c r="S383" s="45"/>
      <c r="T383" s="45"/>
    </row>
    <row r="384" spans="1:20" x14ac:dyDescent="0.2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213"/>
      <c r="R384" s="45"/>
      <c r="S384" s="45"/>
      <c r="T384" s="45"/>
    </row>
    <row r="385" spans="1:20" x14ac:dyDescent="0.2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213"/>
      <c r="R385" s="45"/>
      <c r="S385" s="45"/>
      <c r="T385" s="45"/>
    </row>
    <row r="386" spans="1:20" x14ac:dyDescent="0.2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213"/>
      <c r="R386" s="45"/>
      <c r="S386" s="45"/>
      <c r="T386" s="45"/>
    </row>
    <row r="387" spans="1:20" x14ac:dyDescent="0.2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213"/>
      <c r="R387" s="45"/>
      <c r="S387" s="45"/>
      <c r="T387" s="45"/>
    </row>
    <row r="388" spans="1:20" x14ac:dyDescent="0.2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213"/>
      <c r="R388" s="45"/>
      <c r="S388" s="45"/>
      <c r="T388" s="45"/>
    </row>
    <row r="389" spans="1:20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213"/>
      <c r="R389" s="45"/>
      <c r="S389" s="45"/>
      <c r="T389" s="45"/>
    </row>
    <row r="390" spans="1:20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213"/>
      <c r="R390" s="45"/>
      <c r="S390" s="45"/>
      <c r="T390" s="45"/>
    </row>
    <row r="391" spans="1:20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213"/>
      <c r="R391" s="45"/>
      <c r="S391" s="45"/>
      <c r="T391" s="45"/>
    </row>
    <row r="392" spans="1:20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213"/>
      <c r="R392" s="45"/>
      <c r="S392" s="45"/>
      <c r="T392" s="45"/>
    </row>
    <row r="393" spans="1:20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213"/>
      <c r="R393" s="45"/>
      <c r="S393" s="45"/>
      <c r="T393" s="45"/>
    </row>
    <row r="394" spans="1:20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213"/>
      <c r="R394" s="45"/>
      <c r="S394" s="45"/>
      <c r="T394" s="45"/>
    </row>
    <row r="395" spans="1:20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213"/>
      <c r="R395" s="45"/>
      <c r="S395" s="45"/>
      <c r="T395" s="45"/>
    </row>
    <row r="396" spans="1:20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213"/>
      <c r="R396" s="45"/>
      <c r="S396" s="45"/>
      <c r="T396" s="45"/>
    </row>
    <row r="397" spans="1:20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213"/>
      <c r="R397" s="45"/>
      <c r="S397" s="45"/>
      <c r="T397" s="45"/>
    </row>
    <row r="398" spans="1:20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213"/>
      <c r="R398" s="45"/>
      <c r="S398" s="45"/>
      <c r="T398" s="45"/>
    </row>
    <row r="399" spans="1:20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213"/>
      <c r="R399" s="45"/>
      <c r="S399" s="45"/>
      <c r="T399" s="45"/>
    </row>
    <row r="400" spans="1:20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213"/>
      <c r="R400" s="45"/>
      <c r="S400" s="45"/>
      <c r="T400" s="45"/>
    </row>
    <row r="401" spans="1:20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213"/>
      <c r="R401" s="45"/>
      <c r="S401" s="45"/>
      <c r="T401" s="45"/>
    </row>
    <row r="402" spans="1:20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213"/>
      <c r="R402" s="45"/>
      <c r="S402" s="45"/>
      <c r="T402" s="45"/>
    </row>
    <row r="403" spans="1:20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213"/>
      <c r="R403" s="45"/>
      <c r="S403" s="45"/>
      <c r="T403" s="45"/>
    </row>
    <row r="404" spans="1:20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213"/>
      <c r="R404" s="45"/>
      <c r="S404" s="45"/>
      <c r="T404" s="45"/>
    </row>
    <row r="405" spans="1:20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213"/>
      <c r="R405" s="45"/>
      <c r="S405" s="45"/>
      <c r="T405" s="45"/>
    </row>
    <row r="406" spans="1:20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213"/>
      <c r="R406" s="45"/>
      <c r="S406" s="45"/>
      <c r="T406" s="45"/>
    </row>
    <row r="407" spans="1:20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213"/>
      <c r="R407" s="45"/>
      <c r="S407" s="45"/>
      <c r="T407" s="45"/>
    </row>
    <row r="408" spans="1:20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213"/>
      <c r="R408" s="45"/>
      <c r="S408" s="45"/>
      <c r="T408" s="45"/>
    </row>
    <row r="409" spans="1:20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213"/>
      <c r="R409" s="45"/>
      <c r="S409" s="45"/>
      <c r="T409" s="45"/>
    </row>
    <row r="410" spans="1:20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213"/>
      <c r="R410" s="45"/>
      <c r="S410" s="45"/>
      <c r="T410" s="45"/>
    </row>
    <row r="411" spans="1:20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213"/>
      <c r="R411" s="45"/>
      <c r="S411" s="45"/>
      <c r="T411" s="45"/>
    </row>
    <row r="412" spans="1:20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213"/>
      <c r="R412" s="45"/>
      <c r="S412" s="45"/>
      <c r="T412" s="45"/>
    </row>
    <row r="413" spans="1:20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213"/>
      <c r="R413" s="45"/>
      <c r="S413" s="45"/>
      <c r="T413" s="45"/>
    </row>
    <row r="414" spans="1:20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213"/>
      <c r="R414" s="45"/>
      <c r="S414" s="45"/>
      <c r="T414" s="45"/>
    </row>
    <row r="415" spans="1:20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213"/>
      <c r="R415" s="45"/>
      <c r="S415" s="45"/>
      <c r="T415" s="45"/>
    </row>
    <row r="416" spans="1:20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213"/>
      <c r="R416" s="45"/>
      <c r="S416" s="45"/>
      <c r="T416" s="45"/>
    </row>
    <row r="417" spans="1:20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213"/>
      <c r="R417" s="45"/>
      <c r="S417" s="45"/>
      <c r="T417" s="45"/>
    </row>
    <row r="418" spans="1:20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213"/>
      <c r="R418" s="45"/>
      <c r="S418" s="45"/>
      <c r="T418" s="45"/>
    </row>
    <row r="419" spans="1:20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213"/>
      <c r="R419" s="45"/>
      <c r="S419" s="45"/>
      <c r="T419" s="45"/>
    </row>
    <row r="420" spans="1:20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213"/>
      <c r="R420" s="45"/>
      <c r="S420" s="45"/>
      <c r="T420" s="45"/>
    </row>
    <row r="421" spans="1:20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213"/>
      <c r="R421" s="45"/>
      <c r="S421" s="45"/>
      <c r="T421" s="45"/>
    </row>
    <row r="422" spans="1:20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213"/>
      <c r="R422" s="45"/>
      <c r="S422" s="45"/>
      <c r="T422" s="45"/>
    </row>
    <row r="423" spans="1:20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213"/>
      <c r="R423" s="45"/>
      <c r="S423" s="45"/>
      <c r="T423" s="45"/>
    </row>
    <row r="424" spans="1:20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213"/>
      <c r="R424" s="45"/>
      <c r="S424" s="45"/>
      <c r="T424" s="45"/>
    </row>
    <row r="425" spans="1:20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213"/>
      <c r="R425" s="45"/>
      <c r="S425" s="45"/>
      <c r="T425" s="45"/>
    </row>
    <row r="426" spans="1:20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213"/>
      <c r="R426" s="45"/>
      <c r="S426" s="45"/>
      <c r="T426" s="45"/>
    </row>
    <row r="427" spans="1:20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213"/>
      <c r="R427" s="45"/>
      <c r="S427" s="45"/>
      <c r="T427" s="45"/>
    </row>
    <row r="428" spans="1:20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213"/>
      <c r="R428" s="45"/>
      <c r="S428" s="45"/>
      <c r="T428" s="45"/>
    </row>
    <row r="429" spans="1:20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213"/>
      <c r="R429" s="45"/>
      <c r="S429" s="45"/>
      <c r="T429" s="45"/>
    </row>
    <row r="430" spans="1:20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213"/>
      <c r="R430" s="45"/>
      <c r="S430" s="45"/>
      <c r="T430" s="45"/>
    </row>
    <row r="431" spans="1:20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213"/>
      <c r="R431" s="45"/>
      <c r="S431" s="45"/>
      <c r="T431" s="45"/>
    </row>
    <row r="432" spans="1:20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213"/>
      <c r="R432" s="45"/>
      <c r="S432" s="45"/>
      <c r="T432" s="45"/>
    </row>
    <row r="433" spans="1:20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213"/>
      <c r="R433" s="45"/>
      <c r="S433" s="45"/>
      <c r="T433" s="45"/>
    </row>
    <row r="434" spans="1:20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213"/>
      <c r="R434" s="45"/>
      <c r="S434" s="45"/>
      <c r="T434" s="45"/>
    </row>
    <row r="435" spans="1:20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213"/>
      <c r="R435" s="45"/>
      <c r="S435" s="45"/>
      <c r="T435" s="45"/>
    </row>
    <row r="436" spans="1:20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213"/>
      <c r="R436" s="45"/>
      <c r="S436" s="45"/>
      <c r="T436" s="45"/>
    </row>
    <row r="437" spans="1:20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213"/>
      <c r="R437" s="45"/>
      <c r="S437" s="45"/>
      <c r="T437" s="45"/>
    </row>
    <row r="438" spans="1:20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213"/>
      <c r="R438" s="45"/>
      <c r="S438" s="45"/>
      <c r="T438" s="45"/>
    </row>
    <row r="439" spans="1:20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213"/>
      <c r="R439" s="45"/>
      <c r="S439" s="45"/>
      <c r="T439" s="45"/>
    </row>
    <row r="440" spans="1:20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213"/>
      <c r="R440" s="45"/>
      <c r="S440" s="45"/>
      <c r="T440" s="45"/>
    </row>
    <row r="441" spans="1:20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213"/>
      <c r="R441" s="45"/>
      <c r="S441" s="45"/>
      <c r="T441" s="45"/>
    </row>
    <row r="442" spans="1:20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213"/>
      <c r="R442" s="45"/>
      <c r="S442" s="45"/>
      <c r="T442" s="45"/>
    </row>
    <row r="443" spans="1:20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213"/>
      <c r="R443" s="45"/>
      <c r="S443" s="45"/>
      <c r="T443" s="45"/>
    </row>
    <row r="444" spans="1:20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213"/>
      <c r="R444" s="45"/>
      <c r="S444" s="45"/>
      <c r="T444" s="45"/>
    </row>
    <row r="445" spans="1:20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213"/>
      <c r="R445" s="45"/>
      <c r="S445" s="45"/>
      <c r="T445" s="45"/>
    </row>
    <row r="446" spans="1:20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213"/>
      <c r="R446" s="45"/>
      <c r="S446" s="45"/>
      <c r="T446" s="45"/>
    </row>
    <row r="447" spans="1:20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213"/>
      <c r="R447" s="45"/>
      <c r="S447" s="45"/>
      <c r="T447" s="45"/>
    </row>
    <row r="448" spans="1:20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213"/>
      <c r="R448" s="45"/>
      <c r="S448" s="45"/>
      <c r="T448" s="45"/>
    </row>
    <row r="449" spans="1:20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213"/>
      <c r="R449" s="45"/>
      <c r="S449" s="45"/>
      <c r="T449" s="45"/>
    </row>
    <row r="450" spans="1:20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213"/>
      <c r="R450" s="45"/>
      <c r="S450" s="45"/>
      <c r="T450" s="45"/>
    </row>
    <row r="451" spans="1:20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213"/>
      <c r="R451" s="45"/>
      <c r="S451" s="45"/>
      <c r="T451" s="45"/>
    </row>
    <row r="452" spans="1:20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213"/>
      <c r="R452" s="45"/>
      <c r="S452" s="45"/>
      <c r="T452" s="45"/>
    </row>
    <row r="453" spans="1:20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213"/>
      <c r="R453" s="45"/>
      <c r="S453" s="45"/>
      <c r="T453" s="45"/>
    </row>
    <row r="454" spans="1:20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213"/>
      <c r="R454" s="45"/>
      <c r="S454" s="45"/>
      <c r="T454" s="45"/>
    </row>
    <row r="455" spans="1:20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213"/>
      <c r="R455" s="45"/>
      <c r="S455" s="45"/>
      <c r="T455" s="45"/>
    </row>
    <row r="456" spans="1:20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213"/>
      <c r="R456" s="45"/>
      <c r="S456" s="45"/>
      <c r="T456" s="45"/>
    </row>
    <row r="457" spans="1:20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213"/>
      <c r="R457" s="45"/>
      <c r="S457" s="45"/>
      <c r="T457" s="45"/>
    </row>
    <row r="458" spans="1:20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213"/>
      <c r="R458" s="45"/>
      <c r="S458" s="45"/>
      <c r="T458" s="45"/>
    </row>
    <row r="459" spans="1:20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213"/>
      <c r="R459" s="45"/>
      <c r="S459" s="45"/>
      <c r="T459" s="45"/>
    </row>
    <row r="460" spans="1:20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213"/>
      <c r="R460" s="45"/>
      <c r="S460" s="45"/>
      <c r="T460" s="45"/>
    </row>
    <row r="461" spans="1:20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213"/>
      <c r="R461" s="45"/>
      <c r="S461" s="45"/>
      <c r="T461" s="45"/>
    </row>
    <row r="462" spans="1:20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213"/>
      <c r="R462" s="45"/>
      <c r="S462" s="45"/>
      <c r="T462" s="45"/>
    </row>
    <row r="463" spans="1:20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213"/>
      <c r="R463" s="45"/>
      <c r="S463" s="45"/>
      <c r="T463" s="45"/>
    </row>
    <row r="464" spans="1:20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213"/>
      <c r="R464" s="45"/>
      <c r="S464" s="45"/>
      <c r="T464" s="45"/>
    </row>
    <row r="465" spans="1:20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213"/>
      <c r="R465" s="45"/>
      <c r="S465" s="45"/>
      <c r="T465" s="45"/>
    </row>
    <row r="466" spans="1:20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213"/>
      <c r="R466" s="45"/>
      <c r="S466" s="45"/>
      <c r="T466" s="45"/>
    </row>
    <row r="467" spans="1:20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213"/>
      <c r="R467" s="45"/>
      <c r="S467" s="45"/>
      <c r="T467" s="45"/>
    </row>
    <row r="468" spans="1:20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213"/>
      <c r="R468" s="45"/>
      <c r="S468" s="45"/>
      <c r="T468" s="45"/>
    </row>
    <row r="469" spans="1:20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213"/>
      <c r="R469" s="45"/>
      <c r="S469" s="45"/>
      <c r="T469" s="45"/>
    </row>
    <row r="470" spans="1:20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213"/>
      <c r="R470" s="45"/>
      <c r="S470" s="45"/>
      <c r="T470" s="45"/>
    </row>
    <row r="471" spans="1:20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213"/>
      <c r="R471" s="45"/>
      <c r="S471" s="45"/>
      <c r="T471" s="45"/>
    </row>
    <row r="472" spans="1:20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213"/>
      <c r="R472" s="45"/>
      <c r="S472" s="45"/>
      <c r="T472" s="45"/>
    </row>
    <row r="473" spans="1:20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213"/>
      <c r="R473" s="45"/>
      <c r="S473" s="45"/>
      <c r="T473" s="45"/>
    </row>
    <row r="474" spans="1:20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213"/>
      <c r="R474" s="45"/>
      <c r="S474" s="45"/>
      <c r="T474" s="45"/>
    </row>
    <row r="475" spans="1:20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213"/>
      <c r="R475" s="45"/>
      <c r="S475" s="45"/>
      <c r="T475" s="45"/>
    </row>
    <row r="476" spans="1:20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213"/>
      <c r="R476" s="45"/>
      <c r="S476" s="45"/>
      <c r="T476" s="45"/>
    </row>
    <row r="477" spans="1:20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213"/>
      <c r="R477" s="45"/>
      <c r="S477" s="45"/>
      <c r="T477" s="45"/>
    </row>
    <row r="478" spans="1:20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213"/>
      <c r="R478" s="45"/>
      <c r="S478" s="45"/>
      <c r="T478" s="45"/>
    </row>
    <row r="479" spans="1:20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213"/>
      <c r="R479" s="45"/>
      <c r="S479" s="45"/>
      <c r="T479" s="45"/>
    </row>
    <row r="480" spans="1:20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213"/>
      <c r="R480" s="45"/>
      <c r="S480" s="45"/>
      <c r="T480" s="45"/>
    </row>
    <row r="481" spans="1:20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213"/>
      <c r="R481" s="45"/>
      <c r="S481" s="45"/>
      <c r="T481" s="45"/>
    </row>
    <row r="482" spans="1:20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213"/>
      <c r="R482" s="45"/>
      <c r="S482" s="45"/>
      <c r="T482" s="45"/>
    </row>
    <row r="483" spans="1:20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213"/>
      <c r="R483" s="45"/>
      <c r="S483" s="45"/>
      <c r="T483" s="45"/>
    </row>
    <row r="484" spans="1:20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213"/>
      <c r="R484" s="45"/>
      <c r="S484" s="45"/>
      <c r="T484" s="45"/>
    </row>
    <row r="485" spans="1:20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213"/>
      <c r="R485" s="45"/>
      <c r="S485" s="45"/>
      <c r="T485" s="45"/>
    </row>
    <row r="486" spans="1:20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213"/>
      <c r="R486" s="45"/>
      <c r="S486" s="45"/>
      <c r="T486" s="45"/>
    </row>
    <row r="487" spans="1:20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213"/>
      <c r="R487" s="45"/>
      <c r="S487" s="45"/>
      <c r="T487" s="45"/>
    </row>
    <row r="488" spans="1:20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213"/>
      <c r="R488" s="45"/>
      <c r="S488" s="45"/>
      <c r="T488" s="45"/>
    </row>
    <row r="489" spans="1:20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213"/>
      <c r="R489" s="45"/>
      <c r="S489" s="45"/>
      <c r="T489" s="45"/>
    </row>
    <row r="490" spans="1:20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213"/>
      <c r="R490" s="45"/>
      <c r="S490" s="45"/>
      <c r="T490" s="45"/>
    </row>
    <row r="491" spans="1:20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213"/>
      <c r="R491" s="45"/>
      <c r="S491" s="45"/>
      <c r="T491" s="45"/>
    </row>
    <row r="492" spans="1:20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213"/>
      <c r="R492" s="45"/>
      <c r="S492" s="45"/>
      <c r="T492" s="45"/>
    </row>
    <row r="493" spans="1:20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213"/>
      <c r="R493" s="45"/>
      <c r="S493" s="45"/>
      <c r="T493" s="45"/>
    </row>
    <row r="494" spans="1:20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213"/>
      <c r="R494" s="45"/>
      <c r="S494" s="45"/>
      <c r="T494" s="45"/>
    </row>
    <row r="495" spans="1:20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213"/>
      <c r="R495" s="45"/>
      <c r="S495" s="45"/>
      <c r="T495" s="45"/>
    </row>
    <row r="496" spans="1:20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213"/>
      <c r="R496" s="45"/>
      <c r="S496" s="45"/>
      <c r="T496" s="45"/>
    </row>
    <row r="497" spans="1:20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213"/>
      <c r="R497" s="45"/>
      <c r="S497" s="45"/>
      <c r="T497" s="45"/>
    </row>
    <row r="498" spans="1:20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213"/>
      <c r="R498" s="45"/>
      <c r="S498" s="45"/>
      <c r="T498" s="45"/>
    </row>
    <row r="499" spans="1:20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213"/>
      <c r="R499" s="45"/>
      <c r="S499" s="45"/>
      <c r="T499" s="45"/>
    </row>
    <row r="500" spans="1:20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213"/>
      <c r="R500" s="45"/>
      <c r="S500" s="45"/>
      <c r="T500" s="45"/>
    </row>
    <row r="501" spans="1:20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213"/>
      <c r="R501" s="45"/>
      <c r="S501" s="45"/>
      <c r="T501" s="45"/>
    </row>
    <row r="502" spans="1:20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213"/>
      <c r="R502" s="45"/>
      <c r="S502" s="45"/>
      <c r="T502" s="45"/>
    </row>
    <row r="503" spans="1:20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213"/>
      <c r="R503" s="45"/>
      <c r="S503" s="45"/>
      <c r="T503" s="45"/>
    </row>
    <row r="504" spans="1:20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213"/>
      <c r="R504" s="45"/>
      <c r="S504" s="45"/>
      <c r="T504" s="45"/>
    </row>
    <row r="505" spans="1:20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213"/>
      <c r="R505" s="45"/>
      <c r="S505" s="45"/>
      <c r="T505" s="45"/>
    </row>
    <row r="506" spans="1:20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213"/>
      <c r="R506" s="45"/>
      <c r="S506" s="45"/>
      <c r="T506" s="45"/>
    </row>
    <row r="507" spans="1:20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213"/>
      <c r="R507" s="45"/>
      <c r="S507" s="45"/>
      <c r="T507" s="45"/>
    </row>
    <row r="508" spans="1:20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213"/>
      <c r="R508" s="45"/>
      <c r="S508" s="45"/>
      <c r="T508" s="45"/>
    </row>
    <row r="509" spans="1:20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213"/>
      <c r="R509" s="45"/>
      <c r="S509" s="45"/>
      <c r="T509" s="45"/>
    </row>
    <row r="510" spans="1:20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213"/>
      <c r="R510" s="45"/>
      <c r="S510" s="45"/>
      <c r="T510" s="45"/>
    </row>
    <row r="511" spans="1:20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213"/>
      <c r="R511" s="45"/>
      <c r="S511" s="45"/>
      <c r="T511" s="45"/>
    </row>
    <row r="512" spans="1:20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213"/>
      <c r="R512" s="45"/>
      <c r="S512" s="45"/>
      <c r="T512" s="45"/>
    </row>
    <row r="513" spans="1:20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213"/>
      <c r="R513" s="45"/>
      <c r="S513" s="45"/>
      <c r="T513" s="45"/>
    </row>
    <row r="514" spans="1:20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213"/>
      <c r="R514" s="45"/>
      <c r="S514" s="45"/>
      <c r="T514" s="45"/>
    </row>
    <row r="515" spans="1:20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213"/>
      <c r="R515" s="45"/>
      <c r="S515" s="45"/>
      <c r="T515" s="45"/>
    </row>
    <row r="516" spans="1:20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213"/>
      <c r="R516" s="45"/>
      <c r="S516" s="45"/>
      <c r="T516" s="45"/>
    </row>
    <row r="517" spans="1:20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213"/>
      <c r="R517" s="45"/>
      <c r="S517" s="45"/>
      <c r="T517" s="45"/>
    </row>
    <row r="518" spans="1:20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213"/>
      <c r="R518" s="45"/>
      <c r="S518" s="45"/>
      <c r="T518" s="45"/>
    </row>
    <row r="519" spans="1:20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213"/>
      <c r="R519" s="45"/>
      <c r="S519" s="45"/>
      <c r="T519" s="45"/>
    </row>
    <row r="520" spans="1:20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213"/>
      <c r="R520" s="45"/>
      <c r="S520" s="45"/>
      <c r="T520" s="45"/>
    </row>
    <row r="521" spans="1:20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213"/>
      <c r="R521" s="45"/>
      <c r="S521" s="45"/>
      <c r="T521" s="45"/>
    </row>
    <row r="522" spans="1:20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213"/>
      <c r="R522" s="45"/>
      <c r="S522" s="45"/>
      <c r="T522" s="45"/>
    </row>
    <row r="523" spans="1:20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213"/>
      <c r="R523" s="45"/>
      <c r="S523" s="45"/>
      <c r="T523" s="45"/>
    </row>
    <row r="524" spans="1:20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213"/>
      <c r="R524" s="45"/>
      <c r="S524" s="45"/>
      <c r="T524" s="45"/>
    </row>
    <row r="525" spans="1:20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213"/>
      <c r="R525" s="45"/>
      <c r="S525" s="45"/>
      <c r="T525" s="45"/>
    </row>
    <row r="526" spans="1:20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213"/>
      <c r="R526" s="45"/>
      <c r="S526" s="45"/>
      <c r="T526" s="45"/>
    </row>
    <row r="527" spans="1:20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213"/>
      <c r="R527" s="45"/>
      <c r="S527" s="45"/>
      <c r="T527" s="45"/>
    </row>
    <row r="528" spans="1:20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213"/>
      <c r="R528" s="45"/>
      <c r="S528" s="45"/>
      <c r="T528" s="45"/>
    </row>
    <row r="529" spans="1:20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213"/>
      <c r="R529" s="45"/>
      <c r="S529" s="45"/>
      <c r="T529" s="45"/>
    </row>
    <row r="530" spans="1:20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213"/>
      <c r="R530" s="45"/>
      <c r="S530" s="45"/>
      <c r="T530" s="45"/>
    </row>
    <row r="531" spans="1:20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213"/>
      <c r="R531" s="45"/>
      <c r="S531" s="45"/>
      <c r="T531" s="45"/>
    </row>
    <row r="532" spans="1:20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213"/>
      <c r="R532" s="45"/>
      <c r="S532" s="45"/>
      <c r="T532" s="45"/>
    </row>
    <row r="533" spans="1:20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213"/>
      <c r="R533" s="45"/>
      <c r="S533" s="45"/>
      <c r="T533" s="45"/>
    </row>
    <row r="534" spans="1:20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213"/>
      <c r="R534" s="45"/>
      <c r="S534" s="45"/>
      <c r="T534" s="45"/>
    </row>
    <row r="535" spans="1:20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213"/>
      <c r="R535" s="45"/>
      <c r="S535" s="45"/>
      <c r="T535" s="45"/>
    </row>
    <row r="536" spans="1:20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213"/>
      <c r="R536" s="45"/>
      <c r="S536" s="45"/>
      <c r="T536" s="45"/>
    </row>
    <row r="537" spans="1:20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213"/>
      <c r="R537" s="45"/>
      <c r="S537" s="45"/>
      <c r="T537" s="45"/>
    </row>
    <row r="538" spans="1:20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213"/>
      <c r="R538" s="45"/>
      <c r="S538" s="45"/>
      <c r="T538" s="45"/>
    </row>
    <row r="539" spans="1:20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213"/>
      <c r="R539" s="45"/>
      <c r="S539" s="45"/>
      <c r="T539" s="45"/>
    </row>
    <row r="540" spans="1:20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213"/>
      <c r="R540" s="45"/>
      <c r="S540" s="45"/>
      <c r="T540" s="45"/>
    </row>
    <row r="541" spans="1:20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213"/>
      <c r="R541" s="45"/>
      <c r="S541" s="45"/>
      <c r="T541" s="45"/>
    </row>
    <row r="542" spans="1:20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213"/>
      <c r="R542" s="45"/>
      <c r="S542" s="45"/>
      <c r="T542" s="45"/>
    </row>
    <row r="543" spans="1:20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213"/>
      <c r="R543" s="45"/>
      <c r="S543" s="45"/>
      <c r="T543" s="45"/>
    </row>
    <row r="544" spans="1:20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213"/>
      <c r="R544" s="45"/>
      <c r="S544" s="45"/>
      <c r="T544" s="45"/>
    </row>
    <row r="545" spans="1:20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213"/>
      <c r="R545" s="45"/>
      <c r="S545" s="45"/>
      <c r="T545" s="45"/>
    </row>
    <row r="546" spans="1:20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213"/>
      <c r="R546" s="45"/>
      <c r="S546" s="45"/>
      <c r="T546" s="45"/>
    </row>
    <row r="547" spans="1:20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213"/>
      <c r="R547" s="45"/>
      <c r="S547" s="45"/>
      <c r="T547" s="45"/>
    </row>
    <row r="548" spans="1:20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213"/>
      <c r="R548" s="45"/>
      <c r="S548" s="45"/>
      <c r="T548" s="45"/>
    </row>
    <row r="549" spans="1:20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213"/>
      <c r="R549" s="45"/>
      <c r="S549" s="45"/>
      <c r="T549" s="45"/>
    </row>
    <row r="550" spans="1:20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213"/>
      <c r="R550" s="45"/>
      <c r="S550" s="45"/>
      <c r="T550" s="45"/>
    </row>
    <row r="551" spans="1:20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213"/>
      <c r="R551" s="45"/>
      <c r="S551" s="45"/>
      <c r="T551" s="45"/>
    </row>
    <row r="552" spans="1:20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213"/>
      <c r="R552" s="45"/>
      <c r="S552" s="45"/>
      <c r="T552" s="45"/>
    </row>
    <row r="553" spans="1:20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213"/>
      <c r="R553" s="45"/>
      <c r="S553" s="45"/>
      <c r="T553" s="45"/>
    </row>
    <row r="554" spans="1:20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213"/>
      <c r="R554" s="45"/>
      <c r="S554" s="45"/>
      <c r="T554" s="45"/>
    </row>
    <row r="555" spans="1:20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213"/>
      <c r="R555" s="45"/>
      <c r="S555" s="45"/>
      <c r="T555" s="45"/>
    </row>
    <row r="556" spans="1:20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213"/>
      <c r="R556" s="45"/>
      <c r="S556" s="45"/>
      <c r="T556" s="45"/>
    </row>
    <row r="557" spans="1:20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213"/>
      <c r="R557" s="45"/>
      <c r="S557" s="45"/>
      <c r="T557" s="45"/>
    </row>
    <row r="558" spans="1:20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213"/>
      <c r="R558" s="45"/>
      <c r="S558" s="45"/>
      <c r="T558" s="45"/>
    </row>
    <row r="559" spans="1:20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213"/>
      <c r="R559" s="45"/>
      <c r="S559" s="45"/>
      <c r="T559" s="45"/>
    </row>
    <row r="560" spans="1:20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213"/>
      <c r="R560" s="45"/>
      <c r="S560" s="45"/>
      <c r="T560" s="45"/>
    </row>
    <row r="561" spans="1:20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213"/>
      <c r="R561" s="45"/>
      <c r="S561" s="45"/>
      <c r="T561" s="45"/>
    </row>
    <row r="562" spans="1:20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213"/>
      <c r="R562" s="45"/>
      <c r="S562" s="45"/>
      <c r="T562" s="45"/>
    </row>
    <row r="563" spans="1:20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213"/>
      <c r="R563" s="45"/>
      <c r="S563" s="45"/>
      <c r="T563" s="45"/>
    </row>
    <row r="564" spans="1:20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213"/>
      <c r="R564" s="45"/>
      <c r="S564" s="45"/>
      <c r="T564" s="45"/>
    </row>
    <row r="565" spans="1:20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213"/>
      <c r="R565" s="45"/>
      <c r="S565" s="45"/>
      <c r="T565" s="45"/>
    </row>
    <row r="566" spans="1:20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213"/>
      <c r="R566" s="45"/>
      <c r="S566" s="45"/>
      <c r="T566" s="45"/>
    </row>
    <row r="567" spans="1:20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213"/>
      <c r="R567" s="45"/>
      <c r="S567" s="45"/>
      <c r="T567" s="45"/>
    </row>
    <row r="568" spans="1:20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213"/>
      <c r="R568" s="45"/>
      <c r="S568" s="45"/>
      <c r="T568" s="45"/>
    </row>
    <row r="569" spans="1:20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213"/>
      <c r="R569" s="45"/>
      <c r="S569" s="45"/>
      <c r="T569" s="45"/>
    </row>
    <row r="570" spans="1:20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213"/>
      <c r="R570" s="45"/>
      <c r="S570" s="45"/>
      <c r="T570" s="45"/>
    </row>
    <row r="571" spans="1:20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213"/>
      <c r="R571" s="45"/>
      <c r="S571" s="45"/>
      <c r="T571" s="45"/>
    </row>
    <row r="572" spans="1:20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213"/>
      <c r="R572" s="45"/>
      <c r="S572" s="45"/>
      <c r="T572" s="45"/>
    </row>
    <row r="573" spans="1:20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213"/>
      <c r="R573" s="45"/>
      <c r="S573" s="45"/>
      <c r="T573" s="45"/>
    </row>
    <row r="574" spans="1:20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213"/>
      <c r="R574" s="45"/>
      <c r="S574" s="45"/>
      <c r="T574" s="45"/>
    </row>
    <row r="575" spans="1:20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213"/>
      <c r="R575" s="45"/>
      <c r="S575" s="45"/>
      <c r="T575" s="45"/>
    </row>
    <row r="576" spans="1:20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213"/>
      <c r="R576" s="45"/>
      <c r="S576" s="45"/>
      <c r="T576" s="45"/>
    </row>
    <row r="577" spans="1:20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213"/>
      <c r="R577" s="45"/>
      <c r="S577" s="45"/>
      <c r="T577" s="45"/>
    </row>
    <row r="578" spans="1:20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213"/>
      <c r="R578" s="45"/>
      <c r="S578" s="45"/>
      <c r="T578" s="45"/>
    </row>
    <row r="579" spans="1:20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213"/>
      <c r="R579" s="45"/>
      <c r="S579" s="45"/>
      <c r="T579" s="45"/>
    </row>
    <row r="580" spans="1:20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213"/>
      <c r="R580" s="45"/>
      <c r="S580" s="45"/>
      <c r="T580" s="45"/>
    </row>
    <row r="581" spans="1:20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213"/>
      <c r="R581" s="45"/>
      <c r="S581" s="45"/>
      <c r="T581" s="45"/>
    </row>
    <row r="582" spans="1:20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213"/>
      <c r="R582" s="45"/>
      <c r="S582" s="45"/>
      <c r="T582" s="45"/>
    </row>
    <row r="583" spans="1:20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213"/>
      <c r="R583" s="45"/>
      <c r="S583" s="45"/>
      <c r="T583" s="45"/>
    </row>
    <row r="584" spans="1:20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213"/>
      <c r="R584" s="45"/>
      <c r="S584" s="45"/>
      <c r="T584" s="45"/>
    </row>
    <row r="585" spans="1:20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213"/>
      <c r="R585" s="45"/>
      <c r="S585" s="45"/>
      <c r="T585" s="45"/>
    </row>
    <row r="586" spans="1:20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213"/>
      <c r="R586" s="45"/>
      <c r="S586" s="45"/>
      <c r="T586" s="45"/>
    </row>
    <row r="587" spans="1:20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213"/>
      <c r="R587" s="45"/>
      <c r="S587" s="45"/>
      <c r="T587" s="45"/>
    </row>
    <row r="588" spans="1:20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213"/>
      <c r="R588" s="45"/>
      <c r="S588" s="45"/>
      <c r="T588" s="45"/>
    </row>
    <row r="589" spans="1:20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213"/>
      <c r="R589" s="45"/>
      <c r="S589" s="45"/>
      <c r="T589" s="45"/>
    </row>
    <row r="590" spans="1:20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213"/>
      <c r="R590" s="45"/>
      <c r="S590" s="45"/>
      <c r="T590" s="45"/>
    </row>
    <row r="591" spans="1:20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213"/>
      <c r="R591" s="45"/>
      <c r="S591" s="45"/>
      <c r="T591" s="45"/>
    </row>
    <row r="592" spans="1:20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213"/>
      <c r="R592" s="45"/>
      <c r="S592" s="45"/>
      <c r="T592" s="45"/>
    </row>
    <row r="593" spans="1:20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213"/>
      <c r="R593" s="45"/>
      <c r="S593" s="45"/>
      <c r="T593" s="45"/>
    </row>
    <row r="594" spans="1:20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213"/>
      <c r="R594" s="45"/>
      <c r="S594" s="45"/>
      <c r="T594" s="45"/>
    </row>
    <row r="595" spans="1:20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213"/>
      <c r="R595" s="45"/>
      <c r="S595" s="45"/>
      <c r="T595" s="45"/>
    </row>
    <row r="596" spans="1:20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213"/>
      <c r="R596" s="45"/>
      <c r="S596" s="45"/>
      <c r="T596" s="45"/>
    </row>
    <row r="597" spans="1:20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213"/>
      <c r="R597" s="45"/>
      <c r="S597" s="45"/>
      <c r="T597" s="45"/>
    </row>
    <row r="598" spans="1:20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213"/>
      <c r="R598" s="45"/>
      <c r="S598" s="45"/>
      <c r="T598" s="45"/>
    </row>
    <row r="599" spans="1:20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213"/>
      <c r="R599" s="45"/>
      <c r="S599" s="45"/>
      <c r="T599" s="45"/>
    </row>
    <row r="600" spans="1:20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213"/>
      <c r="R600" s="45"/>
      <c r="S600" s="45"/>
      <c r="T600" s="45"/>
    </row>
    <row r="601" spans="1:20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213"/>
      <c r="R601" s="45"/>
      <c r="S601" s="45"/>
      <c r="T601" s="45"/>
    </row>
    <row r="602" spans="1:20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213"/>
      <c r="R602" s="45"/>
      <c r="S602" s="45"/>
      <c r="T602" s="45"/>
    </row>
    <row r="603" spans="1:20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213"/>
      <c r="R603" s="45"/>
      <c r="S603" s="45"/>
      <c r="T603" s="45"/>
    </row>
    <row r="604" spans="1:20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213"/>
      <c r="R604" s="45"/>
      <c r="S604" s="45"/>
      <c r="T604" s="45"/>
    </row>
    <row r="605" spans="1:20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213"/>
      <c r="R605" s="45"/>
      <c r="S605" s="45"/>
      <c r="T605" s="45"/>
    </row>
    <row r="606" spans="1:20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213"/>
      <c r="R606" s="45"/>
      <c r="S606" s="45"/>
      <c r="T606" s="45"/>
    </row>
    <row r="607" spans="1:20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213"/>
      <c r="R607" s="45"/>
      <c r="S607" s="45"/>
      <c r="T607" s="45"/>
    </row>
    <row r="608" spans="1:20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213"/>
      <c r="R608" s="45"/>
      <c r="S608" s="45"/>
      <c r="T608" s="45"/>
    </row>
    <row r="609" spans="1:20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213"/>
      <c r="R609" s="45"/>
      <c r="S609" s="45"/>
      <c r="T609" s="45"/>
    </row>
    <row r="610" spans="1:20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213"/>
      <c r="R610" s="45"/>
      <c r="S610" s="45"/>
      <c r="T610" s="45"/>
    </row>
    <row r="611" spans="1:20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213"/>
      <c r="R611" s="45"/>
      <c r="S611" s="45"/>
      <c r="T611" s="45"/>
    </row>
    <row r="612" spans="1:20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213"/>
      <c r="R612" s="45"/>
      <c r="S612" s="45"/>
      <c r="T612" s="45"/>
    </row>
    <row r="613" spans="1:20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213"/>
      <c r="R613" s="45"/>
      <c r="S613" s="45"/>
      <c r="T613" s="45"/>
    </row>
    <row r="614" spans="1:20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213"/>
      <c r="R614" s="45"/>
      <c r="S614" s="45"/>
      <c r="T614" s="45"/>
    </row>
    <row r="615" spans="1:20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213"/>
      <c r="R615" s="45"/>
      <c r="S615" s="45"/>
      <c r="T615" s="45"/>
    </row>
    <row r="616" spans="1:20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213"/>
      <c r="R616" s="45"/>
      <c r="S616" s="45"/>
      <c r="T616" s="45"/>
    </row>
    <row r="617" spans="1:20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213"/>
      <c r="R617" s="45"/>
      <c r="S617" s="45"/>
      <c r="T617" s="45"/>
    </row>
    <row r="618" spans="1:20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213"/>
      <c r="R618" s="45"/>
      <c r="S618" s="45"/>
      <c r="T618" s="45"/>
    </row>
    <row r="619" spans="1:20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213"/>
      <c r="R619" s="45"/>
      <c r="S619" s="45"/>
      <c r="T619" s="45"/>
    </row>
    <row r="620" spans="1:20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213"/>
      <c r="R620" s="45"/>
      <c r="S620" s="45"/>
      <c r="T620" s="45"/>
    </row>
    <row r="621" spans="1:20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213"/>
      <c r="R621" s="45"/>
      <c r="S621" s="45"/>
      <c r="T621" s="45"/>
    </row>
    <row r="622" spans="1:20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213"/>
      <c r="R622" s="45"/>
      <c r="S622" s="45"/>
      <c r="T622" s="45"/>
    </row>
    <row r="623" spans="1:20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213"/>
      <c r="R623" s="45"/>
      <c r="S623" s="45"/>
      <c r="T623" s="45"/>
    </row>
    <row r="624" spans="1:20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213"/>
      <c r="R624" s="45"/>
      <c r="S624" s="45"/>
      <c r="T624" s="45"/>
    </row>
    <row r="625" spans="1:20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213"/>
      <c r="R625" s="45"/>
      <c r="S625" s="45"/>
      <c r="T625" s="45"/>
    </row>
    <row r="626" spans="1:20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213"/>
      <c r="R626" s="45"/>
      <c r="S626" s="45"/>
      <c r="T626" s="45"/>
    </row>
    <row r="627" spans="1:20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213"/>
      <c r="R627" s="45"/>
      <c r="S627" s="45"/>
      <c r="T627" s="45"/>
    </row>
    <row r="628" spans="1:20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213"/>
      <c r="R628" s="45"/>
      <c r="S628" s="45"/>
      <c r="T628" s="45"/>
    </row>
    <row r="629" spans="1:20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213"/>
      <c r="R629" s="45"/>
      <c r="S629" s="45"/>
      <c r="T629" s="45"/>
    </row>
    <row r="630" spans="1:20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213"/>
      <c r="R630" s="45"/>
      <c r="S630" s="45"/>
      <c r="T630" s="45"/>
    </row>
    <row r="631" spans="1:20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213"/>
      <c r="R631" s="45"/>
      <c r="S631" s="45"/>
      <c r="T631" s="45"/>
    </row>
    <row r="632" spans="1:20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213"/>
      <c r="R632" s="45"/>
      <c r="S632" s="45"/>
      <c r="T632" s="45"/>
    </row>
    <row r="633" spans="1:20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213"/>
      <c r="R633" s="45"/>
      <c r="S633" s="45"/>
      <c r="T633" s="45"/>
    </row>
    <row r="634" spans="1:20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213"/>
      <c r="R634" s="45"/>
      <c r="S634" s="45"/>
      <c r="T634" s="45"/>
    </row>
    <row r="635" spans="1:20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213"/>
      <c r="R635" s="45"/>
      <c r="S635" s="45"/>
      <c r="T635" s="45"/>
    </row>
    <row r="636" spans="1:20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213"/>
      <c r="R636" s="45"/>
      <c r="S636" s="45"/>
      <c r="T636" s="45"/>
    </row>
    <row r="637" spans="1:20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213"/>
      <c r="R637" s="45"/>
      <c r="S637" s="45"/>
      <c r="T637" s="45"/>
    </row>
    <row r="638" spans="1:20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213"/>
      <c r="R638" s="45"/>
      <c r="S638" s="45"/>
      <c r="T638" s="45"/>
    </row>
    <row r="639" spans="1:20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213"/>
      <c r="R639" s="45"/>
      <c r="S639" s="45"/>
      <c r="T639" s="45"/>
    </row>
    <row r="640" spans="1:20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213"/>
      <c r="R640" s="45"/>
      <c r="S640" s="45"/>
      <c r="T640" s="45"/>
    </row>
    <row r="641" spans="1:20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213"/>
      <c r="R641" s="45"/>
      <c r="S641" s="45"/>
      <c r="T641" s="45"/>
    </row>
    <row r="642" spans="1:20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213"/>
      <c r="R642" s="45"/>
      <c r="S642" s="45"/>
      <c r="T642" s="45"/>
    </row>
    <row r="643" spans="1:20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213"/>
      <c r="R643" s="45"/>
      <c r="S643" s="45"/>
      <c r="T643" s="45"/>
    </row>
    <row r="644" spans="1:20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213"/>
      <c r="R644" s="45"/>
      <c r="S644" s="45"/>
      <c r="T644" s="45"/>
    </row>
    <row r="645" spans="1:20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213"/>
      <c r="R645" s="45"/>
      <c r="S645" s="45"/>
      <c r="T645" s="45"/>
    </row>
    <row r="646" spans="1:20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213"/>
      <c r="R646" s="45"/>
      <c r="S646" s="45"/>
      <c r="T646" s="45"/>
    </row>
    <row r="647" spans="1:20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213"/>
      <c r="R647" s="45"/>
      <c r="S647" s="45"/>
      <c r="T647" s="45"/>
    </row>
  </sheetData>
  <mergeCells count="17">
    <mergeCell ref="E49:I49"/>
    <mergeCell ref="E57:I57"/>
    <mergeCell ref="E91:I91"/>
    <mergeCell ref="E103:I103"/>
    <mergeCell ref="I1:K1"/>
    <mergeCell ref="L1:N1"/>
    <mergeCell ref="E45:I45"/>
    <mergeCell ref="E79:I79"/>
    <mergeCell ref="E70:I70"/>
    <mergeCell ref="E21:I21"/>
    <mergeCell ref="F1:H1"/>
    <mergeCell ref="E3:I3"/>
    <mergeCell ref="E6:I6"/>
    <mergeCell ref="E30:I30"/>
    <mergeCell ref="E38:I38"/>
    <mergeCell ref="E42:I42"/>
    <mergeCell ref="E11:I11"/>
  </mergeCells>
  <phoneticPr fontId="7" type="noConversion"/>
  <conditionalFormatting sqref="Q22">
    <cfRule type="expression" dxfId="1" priority="1" stopIfTrue="1">
      <formula>ISERROR(Q22)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2015-06-15T18:02:40Z</cp:lastPrinted>
  <dcterms:created xsi:type="dcterms:W3CDTF">2006-09-28T05:33:49Z</dcterms:created>
  <dcterms:modified xsi:type="dcterms:W3CDTF">2021-02-23T17:41:14Z</dcterms:modified>
</cp:coreProperties>
</file>