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4A4AE878-95F4-054F-A56B-63183868AE34}" xr6:coauthVersionLast="45" xr6:coauthVersionMax="45" xr10:uidLastSave="{00000000-0000-0000-0000-000000000000}"/>
  <bookViews>
    <workbookView xWindow="3600" yWindow="460" windowWidth="28800" windowHeight="16100" tabRatio="963" xr2:uid="{00000000-000D-0000-FFFF-FFFF00000000}"/>
  </bookViews>
  <sheets>
    <sheet name="GPA Тяга без экипировки" sheetId="7" r:id="rId1"/>
    <sheet name="Судейская коллегия" sheetId="2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2" i="7" l="1"/>
  <c r="M39" i="7" l="1"/>
  <c r="M36" i="7"/>
  <c r="M35" i="7"/>
  <c r="L32" i="7"/>
  <c r="M32" i="7" s="1"/>
  <c r="M29" i="7"/>
  <c r="M28" i="7"/>
  <c r="M27" i="7"/>
  <c r="M24" i="7"/>
  <c r="M23" i="7"/>
  <c r="M20" i="7"/>
  <c r="M19" i="7"/>
  <c r="M18" i="7"/>
  <c r="M15" i="7"/>
  <c r="M12" i="7"/>
  <c r="M9" i="7"/>
  <c r="M6" i="7"/>
  <c r="L42" i="7" l="1"/>
</calcChain>
</file>

<file path=xl/sharedStrings.xml><?xml version="1.0" encoding="utf-8"?>
<sst xmlns="http://schemas.openxmlformats.org/spreadsheetml/2006/main" count="178" uniqueCount="104">
  <si>
    <t>ФИО</t>
  </si>
  <si>
    <t>Очки</t>
  </si>
  <si>
    <t>Рек</t>
  </si>
  <si>
    <t>Город/Область</t>
  </si>
  <si>
    <t>Собственный 
вес</t>
  </si>
  <si>
    <t>ВЕСОВАЯ КАТЕГОРИЯ   60</t>
  </si>
  <si>
    <t>75,0</t>
  </si>
  <si>
    <t>80,0</t>
  </si>
  <si>
    <t>ВЕСОВАЯ КАТЕГОРИЯ   90</t>
  </si>
  <si>
    <t>ВЕСОВАЯ КАТЕГОРИЯ   67.5</t>
  </si>
  <si>
    <t>120,0</t>
  </si>
  <si>
    <t>125,0</t>
  </si>
  <si>
    <t>ВЕСОВАЯ КАТЕГОРИЯ   75</t>
  </si>
  <si>
    <t>170,0</t>
  </si>
  <si>
    <t>175,0</t>
  </si>
  <si>
    <t>ВЕСОВАЯ КАТЕГОРИЯ   82.5</t>
  </si>
  <si>
    <t>165,0</t>
  </si>
  <si>
    <t>150,0</t>
  </si>
  <si>
    <t>155,0</t>
  </si>
  <si>
    <t>160,0</t>
  </si>
  <si>
    <t>240,0</t>
  </si>
  <si>
    <t>250,0</t>
  </si>
  <si>
    <t>260,0</t>
  </si>
  <si>
    <t>130,0</t>
  </si>
  <si>
    <t>135,0</t>
  </si>
  <si>
    <t>140,0</t>
  </si>
  <si>
    <t>ВЕСОВАЯ КАТЕГОРИЯ   100</t>
  </si>
  <si>
    <t>220,0</t>
  </si>
  <si>
    <t>ВЕСОВАЯ КАТЕГОРИЯ   110</t>
  </si>
  <si>
    <t>230,0</t>
  </si>
  <si>
    <t>ВЕСОВАЯ КАТЕГОРИЯ   125</t>
  </si>
  <si>
    <t>Результат</t>
  </si>
  <si>
    <t>1</t>
  </si>
  <si>
    <t>2</t>
  </si>
  <si>
    <t/>
  </si>
  <si>
    <t>ВЕСОВАЯ КАТЕГОРИЯ   56</t>
  </si>
  <si>
    <t>85,0</t>
  </si>
  <si>
    <t>152,5</t>
  </si>
  <si>
    <t>162,5</t>
  </si>
  <si>
    <t>145,0</t>
  </si>
  <si>
    <t>147,5</t>
  </si>
  <si>
    <t>Становая тяга</t>
  </si>
  <si>
    <t>95,0</t>
  </si>
  <si>
    <t>285,0</t>
  </si>
  <si>
    <t>305,0</t>
  </si>
  <si>
    <t>290,0</t>
  </si>
  <si>
    <t>Главный судья соревнований:</t>
  </si>
  <si>
    <t>Главный секретарь соревнований:</t>
  </si>
  <si>
    <t>Судьи:</t>
  </si>
  <si>
    <t>Чемпионат города Великий Устюг
GPA Становая тяга без экипировки
Великий Устюг/Вологодская область, 20 февраля 2016 года</t>
  </si>
  <si>
    <t>Девушки 18-19 (14.02.1998)/18</t>
  </si>
  <si>
    <t>Норицина Диана</t>
  </si>
  <si>
    <t>Великий Устюг/Вологодская область</t>
  </si>
  <si>
    <t>Одинцова Ирина</t>
  </si>
  <si>
    <t>Открытая (24.06.1985)/30</t>
  </si>
  <si>
    <t>Котлас/Архангельская область</t>
  </si>
  <si>
    <t>Васильева Евгения</t>
  </si>
  <si>
    <t>Открытая (29.11.1977)/38</t>
  </si>
  <si>
    <t>Двойников Олег</t>
  </si>
  <si>
    <t>Мастера 50-59 (08.10.1960)/55</t>
  </si>
  <si>
    <t>Юноши 16-17 (07.04.1999)/16</t>
  </si>
  <si>
    <t>Галкин Максим</t>
  </si>
  <si>
    <t>Шильниковский Сергей</t>
  </si>
  <si>
    <t>Юноши 16-17 (06.05.1998)/17</t>
  </si>
  <si>
    <t>Задорожнов Александр</t>
  </si>
  <si>
    <t>Открытая (13.02.1996)/20</t>
  </si>
  <si>
    <t>Третьяков Дмитрий</t>
  </si>
  <si>
    <t>Лукин Александр</t>
  </si>
  <si>
    <t>Юноши 16-17 (28.10.1998)/17</t>
  </si>
  <si>
    <t>Юноши 16-17 (11.12.1999)/16</t>
  </si>
  <si>
    <t>Юноши 16-17 (08.05.1998)/17</t>
  </si>
  <si>
    <t>Открытая (08.11.1984)/31</t>
  </si>
  <si>
    <t>Открытая (03.08.1980)/35</t>
  </si>
  <si>
    <t>Марков Александр</t>
  </si>
  <si>
    <t>Шашерин Артем</t>
  </si>
  <si>
    <t>Рябинин Юрий</t>
  </si>
  <si>
    <t>142,5</t>
  </si>
  <si>
    <t>Дурапов Николай</t>
  </si>
  <si>
    <t>Открытая (17.07.1980)/35</t>
  </si>
  <si>
    <t>Моисеев Сергей</t>
  </si>
  <si>
    <t>Марков Артем</t>
  </si>
  <si>
    <t xml:space="preserve">Тропников Артем </t>
  </si>
  <si>
    <t>Калининский Илья</t>
  </si>
  <si>
    <t>Открытая (24.08.1977)/38</t>
  </si>
  <si>
    <t>Открытая (03.08.1986)/29</t>
  </si>
  <si>
    <t>Открытая (01.03.1992)/23</t>
  </si>
  <si>
    <t>Открытая (11.04.1989)/26</t>
  </si>
  <si>
    <t>265,0</t>
  </si>
  <si>
    <t>270,0</t>
  </si>
  <si>
    <t>300,0</t>
  </si>
  <si>
    <t>275,0</t>
  </si>
  <si>
    <t>Рассохин Александр/ НК, Великий Устюг</t>
  </si>
  <si>
    <t>Нелаева Надежда/ Великий Устюг</t>
  </si>
  <si>
    <t>Секретарь:</t>
  </si>
  <si>
    <t>Иванов Андрей/ РК, Великий Устюг</t>
  </si>
  <si>
    <t>Дунаев Максим/ РК, Великий Устюг</t>
  </si>
  <si>
    <t>Судейская коллегия Чемпионата города Великий Устюг</t>
  </si>
  <si>
    <t>№</t>
  </si>
  <si>
    <t xml:space="preserve">
Дата рождения/Возраст</t>
  </si>
  <si>
    <t>Возрастная группа</t>
  </si>
  <si>
    <t>T3</t>
  </si>
  <si>
    <t>O</t>
  </si>
  <si>
    <t>M2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</si>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</sst>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3"/>
  <sheetViews>
    <sheetView tabSelected="1" workbookViewId="0">
      <selection activeCell="F43" sqref="F43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9" style="5" bestFit="1" customWidth="1"/>
    <col min="4" max="4" width="21.5" style="28" bestFit="1" customWidth="1"/>
    <col min="5" max="5" width="10.5" style="33" bestFit="1" customWidth="1"/>
    <col min="6" max="6" width="10.5" style="33" customWidth="1"/>
    <col min="7" max="7" width="38.1640625" style="5" customWidth="1"/>
    <col min="8" max="10" width="5.5" style="6" customWidth="1"/>
    <col min="11" max="11" width="4.83203125" style="6" customWidth="1"/>
    <col min="12" max="12" width="10.5" style="22" bestFit="1" customWidth="1"/>
    <col min="13" max="13" width="8.5" style="37" bestFit="1" customWidth="1"/>
    <col min="14" max="16384" width="9.1640625" style="3"/>
  </cols>
  <sheetData>
    <row r="1" spans="1:13" s="2" customFormat="1" ht="29" customHeight="1">
      <c r="A1" s="61" t="s">
        <v>49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1" customFormat="1" ht="12.75" customHeight="1">
      <c r="A3" s="67" t="s">
        <v>97</v>
      </c>
      <c r="B3" s="52" t="s">
        <v>0</v>
      </c>
      <c r="C3" s="69" t="s">
        <v>98</v>
      </c>
      <c r="D3" s="71" t="s">
        <v>4</v>
      </c>
      <c r="E3" s="57"/>
      <c r="F3" s="80" t="s">
        <v>99</v>
      </c>
      <c r="G3" s="73" t="s">
        <v>3</v>
      </c>
      <c r="H3" s="73" t="s">
        <v>41</v>
      </c>
      <c r="I3" s="73"/>
      <c r="J3" s="73"/>
      <c r="K3" s="73"/>
      <c r="L3" s="55" t="s">
        <v>31</v>
      </c>
      <c r="M3" s="57" t="s">
        <v>1</v>
      </c>
    </row>
    <row r="4" spans="1:13" s="1" customFormat="1" ht="21" customHeight="1" thickBot="1">
      <c r="A4" s="68"/>
      <c r="B4" s="53"/>
      <c r="C4" s="70"/>
      <c r="D4" s="72"/>
      <c r="E4" s="58"/>
      <c r="F4" s="81"/>
      <c r="G4" s="70"/>
      <c r="H4" s="4">
        <v>1</v>
      </c>
      <c r="I4" s="4">
        <v>2</v>
      </c>
      <c r="J4" s="4">
        <v>3</v>
      </c>
      <c r="K4" s="4" t="s">
        <v>2</v>
      </c>
      <c r="L4" s="56"/>
      <c r="M4" s="58"/>
    </row>
    <row r="5" spans="1:13" ht="16">
      <c r="A5" s="59" t="s">
        <v>35</v>
      </c>
      <c r="B5" s="59"/>
      <c r="C5" s="60"/>
      <c r="D5" s="60"/>
      <c r="E5" s="60"/>
      <c r="F5" s="60"/>
      <c r="G5" s="60"/>
      <c r="H5" s="60"/>
      <c r="I5" s="60"/>
      <c r="J5" s="60"/>
      <c r="K5" s="60"/>
    </row>
    <row r="6" spans="1:13">
      <c r="A6" s="12" t="s">
        <v>32</v>
      </c>
      <c r="B6" s="11" t="s">
        <v>51</v>
      </c>
      <c r="C6" s="11" t="s">
        <v>50</v>
      </c>
      <c r="D6" s="27">
        <v>55.7</v>
      </c>
      <c r="E6" s="32">
        <v>1.0484</v>
      </c>
      <c r="F6" s="32" t="s">
        <v>100</v>
      </c>
      <c r="G6" s="11" t="s">
        <v>52</v>
      </c>
      <c r="H6" s="18" t="s">
        <v>6</v>
      </c>
      <c r="I6" s="18" t="s">
        <v>7</v>
      </c>
      <c r="J6" s="18" t="s">
        <v>36</v>
      </c>
      <c r="K6" s="12"/>
      <c r="L6" s="23">
        <v>85</v>
      </c>
      <c r="M6" s="38">
        <f>L6*E6</f>
        <v>89.114000000000004</v>
      </c>
    </row>
    <row r="7" spans="1:13">
      <c r="B7" s="5" t="s">
        <v>34</v>
      </c>
    </row>
    <row r="8" spans="1:13" ht="16">
      <c r="A8" s="50" t="s">
        <v>5</v>
      </c>
      <c r="B8" s="50"/>
      <c r="C8" s="54"/>
      <c r="D8" s="54"/>
      <c r="E8" s="54"/>
      <c r="F8" s="54"/>
      <c r="G8" s="54"/>
      <c r="H8" s="54"/>
      <c r="I8" s="54"/>
      <c r="J8" s="54"/>
      <c r="K8" s="54"/>
    </row>
    <row r="9" spans="1:13">
      <c r="A9" s="12" t="s">
        <v>32</v>
      </c>
      <c r="B9" s="11" t="s">
        <v>53</v>
      </c>
      <c r="C9" s="11" t="s">
        <v>54</v>
      </c>
      <c r="D9" s="27">
        <v>59.7</v>
      </c>
      <c r="E9" s="32">
        <v>0.99160000000000004</v>
      </c>
      <c r="F9" s="32" t="s">
        <v>101</v>
      </c>
      <c r="G9" s="11" t="s">
        <v>55</v>
      </c>
      <c r="H9" s="18" t="s">
        <v>7</v>
      </c>
      <c r="I9" s="19" t="s">
        <v>42</v>
      </c>
      <c r="J9" s="18" t="s">
        <v>42</v>
      </c>
      <c r="K9" s="12"/>
      <c r="L9" s="23">
        <v>95</v>
      </c>
      <c r="M9" s="38">
        <f>L9*E9</f>
        <v>94.201999999999998</v>
      </c>
    </row>
    <row r="10" spans="1:13">
      <c r="B10" s="5" t="s">
        <v>34</v>
      </c>
    </row>
    <row r="11" spans="1:13" ht="16">
      <c r="A11" s="50" t="s">
        <v>9</v>
      </c>
      <c r="B11" s="50"/>
      <c r="C11" s="54"/>
      <c r="D11" s="54"/>
      <c r="E11" s="54"/>
      <c r="F11" s="54"/>
      <c r="G11" s="54"/>
      <c r="H11" s="54"/>
      <c r="I11" s="54"/>
      <c r="J11" s="54"/>
      <c r="K11" s="54"/>
    </row>
    <row r="12" spans="1:13">
      <c r="A12" s="12" t="s">
        <v>32</v>
      </c>
      <c r="B12" s="11" t="s">
        <v>56</v>
      </c>
      <c r="C12" s="11" t="s">
        <v>57</v>
      </c>
      <c r="D12" s="27">
        <v>62.75</v>
      </c>
      <c r="E12" s="32">
        <v>0.95289999999999997</v>
      </c>
      <c r="F12" s="32" t="s">
        <v>101</v>
      </c>
      <c r="G12" s="11" t="s">
        <v>52</v>
      </c>
      <c r="H12" s="18" t="s">
        <v>7</v>
      </c>
      <c r="I12" s="18" t="s">
        <v>36</v>
      </c>
      <c r="J12" s="18" t="s">
        <v>42</v>
      </c>
      <c r="K12" s="12"/>
      <c r="L12" s="23">
        <v>95</v>
      </c>
      <c r="M12" s="38">
        <f>L12*E12</f>
        <v>90.525499999999994</v>
      </c>
    </row>
    <row r="13" spans="1:13">
      <c r="B13" s="5" t="s">
        <v>34</v>
      </c>
    </row>
    <row r="14" spans="1:13" ht="16">
      <c r="A14" s="50" t="s">
        <v>5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</row>
    <row r="15" spans="1:13">
      <c r="A15" s="12" t="s">
        <v>32</v>
      </c>
      <c r="B15" s="11" t="s">
        <v>58</v>
      </c>
      <c r="C15" s="11" t="s">
        <v>59</v>
      </c>
      <c r="D15" s="27">
        <v>60</v>
      </c>
      <c r="E15" s="32">
        <v>0.83289999999999997</v>
      </c>
      <c r="F15" s="32" t="s">
        <v>102</v>
      </c>
      <c r="G15" s="11" t="s">
        <v>52</v>
      </c>
      <c r="H15" s="18" t="s">
        <v>19</v>
      </c>
      <c r="I15" s="18" t="s">
        <v>13</v>
      </c>
      <c r="J15" s="19" t="s">
        <v>14</v>
      </c>
      <c r="K15" s="12"/>
      <c r="L15" s="23">
        <v>170</v>
      </c>
      <c r="M15" s="38">
        <f>L15*E15</f>
        <v>141.59299999999999</v>
      </c>
    </row>
    <row r="16" spans="1:13">
      <c r="B16" s="5" t="s">
        <v>34</v>
      </c>
    </row>
    <row r="17" spans="1:13" ht="16">
      <c r="A17" s="50" t="s">
        <v>9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</row>
    <row r="18" spans="1:13">
      <c r="A18" s="8" t="s">
        <v>32</v>
      </c>
      <c r="B18" s="7" t="s">
        <v>61</v>
      </c>
      <c r="C18" s="7" t="s">
        <v>60</v>
      </c>
      <c r="D18" s="29">
        <v>67</v>
      </c>
      <c r="E18" s="34">
        <v>0.75319999999999998</v>
      </c>
      <c r="F18" s="34" t="s">
        <v>103</v>
      </c>
      <c r="G18" s="7" t="s">
        <v>52</v>
      </c>
      <c r="H18" s="16" t="s">
        <v>39</v>
      </c>
      <c r="I18" s="15" t="s">
        <v>17</v>
      </c>
      <c r="J18" s="15" t="s">
        <v>38</v>
      </c>
      <c r="K18" s="8"/>
      <c r="L18" s="24">
        <v>162.5</v>
      </c>
      <c r="M18" s="39">
        <f>L18*E18</f>
        <v>122.395</v>
      </c>
    </row>
    <row r="19" spans="1:13">
      <c r="A19" s="14" t="s">
        <v>33</v>
      </c>
      <c r="B19" s="13" t="s">
        <v>62</v>
      </c>
      <c r="C19" s="13" t="s">
        <v>63</v>
      </c>
      <c r="D19" s="30">
        <v>60.9</v>
      </c>
      <c r="E19" s="35">
        <v>0.82110000000000005</v>
      </c>
      <c r="F19" s="35" t="s">
        <v>103</v>
      </c>
      <c r="G19" s="13" t="s">
        <v>52</v>
      </c>
      <c r="H19" s="20" t="s">
        <v>23</v>
      </c>
      <c r="I19" s="21" t="s">
        <v>24</v>
      </c>
      <c r="J19" s="20" t="s">
        <v>25</v>
      </c>
      <c r="K19" s="14"/>
      <c r="L19" s="26">
        <v>140</v>
      </c>
      <c r="M19" s="40">
        <f>L19*E19</f>
        <v>114.95400000000001</v>
      </c>
    </row>
    <row r="20" spans="1:13">
      <c r="A20" s="10" t="s">
        <v>32</v>
      </c>
      <c r="B20" s="9" t="s">
        <v>64</v>
      </c>
      <c r="C20" s="9" t="s">
        <v>65</v>
      </c>
      <c r="D20" s="31">
        <v>64.900000000000006</v>
      </c>
      <c r="E20" s="36">
        <v>0.77429999999999999</v>
      </c>
      <c r="F20" s="36" t="s">
        <v>101</v>
      </c>
      <c r="G20" s="9" t="s">
        <v>55</v>
      </c>
      <c r="H20" s="17" t="s">
        <v>16</v>
      </c>
      <c r="I20" s="17" t="s">
        <v>13</v>
      </c>
      <c r="J20" s="17" t="s">
        <v>14</v>
      </c>
      <c r="K20" s="10"/>
      <c r="L20" s="25">
        <v>175</v>
      </c>
      <c r="M20" s="41">
        <f>L20*E20</f>
        <v>135.5025</v>
      </c>
    </row>
    <row r="21" spans="1:13">
      <c r="B21" s="5" t="s">
        <v>34</v>
      </c>
    </row>
    <row r="22" spans="1:13" ht="16">
      <c r="A22" s="50" t="s">
        <v>12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</row>
    <row r="23" spans="1:13">
      <c r="A23" s="8" t="s">
        <v>32</v>
      </c>
      <c r="B23" s="7" t="s">
        <v>66</v>
      </c>
      <c r="C23" s="7" t="s">
        <v>68</v>
      </c>
      <c r="D23" s="29">
        <v>70.900000000000006</v>
      </c>
      <c r="E23" s="34">
        <v>0.71889999999999998</v>
      </c>
      <c r="F23" s="78" t="s">
        <v>103</v>
      </c>
      <c r="G23" s="42" t="s">
        <v>52</v>
      </c>
      <c r="H23" s="46" t="s">
        <v>16</v>
      </c>
      <c r="I23" s="15" t="s">
        <v>13</v>
      </c>
      <c r="J23" s="44"/>
      <c r="K23" s="44"/>
      <c r="L23" s="24">
        <v>170</v>
      </c>
      <c r="M23" s="39">
        <f>L23*E23</f>
        <v>122.21299999999999</v>
      </c>
    </row>
    <row r="24" spans="1:13">
      <c r="A24" s="10" t="s">
        <v>33</v>
      </c>
      <c r="B24" s="9" t="s">
        <v>67</v>
      </c>
      <c r="C24" s="9" t="s">
        <v>69</v>
      </c>
      <c r="D24" s="31">
        <v>74.150000000000006</v>
      </c>
      <c r="E24" s="36">
        <v>0.69440000000000002</v>
      </c>
      <c r="F24" s="79" t="s">
        <v>103</v>
      </c>
      <c r="G24" s="43" t="s">
        <v>52</v>
      </c>
      <c r="H24" s="47" t="s">
        <v>10</v>
      </c>
      <c r="I24" s="17" t="s">
        <v>10</v>
      </c>
      <c r="J24" s="48" t="s">
        <v>11</v>
      </c>
      <c r="K24" s="45"/>
      <c r="L24" s="25">
        <v>125</v>
      </c>
      <c r="M24" s="41">
        <f>L24*E24</f>
        <v>86.8</v>
      </c>
    </row>
    <row r="25" spans="1:13">
      <c r="B25" s="5" t="s">
        <v>34</v>
      </c>
    </row>
    <row r="26" spans="1:13" ht="16">
      <c r="A26" s="50" t="s">
        <v>15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</row>
    <row r="27" spans="1:13">
      <c r="A27" s="8" t="s">
        <v>32</v>
      </c>
      <c r="B27" s="7" t="s">
        <v>73</v>
      </c>
      <c r="C27" s="7" t="s">
        <v>70</v>
      </c>
      <c r="D27" s="29">
        <v>81.150000000000006</v>
      </c>
      <c r="E27" s="34">
        <v>0.65159999999999996</v>
      </c>
      <c r="F27" s="34" t="s">
        <v>103</v>
      </c>
      <c r="G27" s="7" t="s">
        <v>52</v>
      </c>
      <c r="H27" s="15" t="s">
        <v>76</v>
      </c>
      <c r="I27" s="15" t="s">
        <v>40</v>
      </c>
      <c r="J27" s="15" t="s">
        <v>37</v>
      </c>
      <c r="K27" s="8"/>
      <c r="L27" s="24">
        <v>152.5</v>
      </c>
      <c r="M27" s="39">
        <f>L27*E27</f>
        <v>99.369</v>
      </c>
    </row>
    <row r="28" spans="1:13">
      <c r="A28" s="14" t="s">
        <v>32</v>
      </c>
      <c r="B28" s="13" t="s">
        <v>74</v>
      </c>
      <c r="C28" s="13" t="s">
        <v>71</v>
      </c>
      <c r="D28" s="30">
        <v>80.900000000000006</v>
      </c>
      <c r="E28" s="35">
        <v>0.65290000000000004</v>
      </c>
      <c r="F28" s="35" t="s">
        <v>101</v>
      </c>
      <c r="G28" s="13" t="s">
        <v>52</v>
      </c>
      <c r="H28" s="20" t="s">
        <v>27</v>
      </c>
      <c r="I28" s="20" t="s">
        <v>29</v>
      </c>
      <c r="J28" s="14"/>
      <c r="K28" s="14"/>
      <c r="L28" s="26">
        <v>230</v>
      </c>
      <c r="M28" s="40">
        <f>L28*E28</f>
        <v>150.167</v>
      </c>
    </row>
    <row r="29" spans="1:13">
      <c r="A29" s="10" t="s">
        <v>33</v>
      </c>
      <c r="B29" s="9" t="s">
        <v>75</v>
      </c>
      <c r="C29" s="9" t="s">
        <v>72</v>
      </c>
      <c r="D29" s="31">
        <v>81.349999999999994</v>
      </c>
      <c r="E29" s="36">
        <v>0.65049999999999997</v>
      </c>
      <c r="F29" s="36" t="s">
        <v>101</v>
      </c>
      <c r="G29" s="9" t="s">
        <v>52</v>
      </c>
      <c r="H29" s="17" t="s">
        <v>40</v>
      </c>
      <c r="I29" s="17" t="s">
        <v>18</v>
      </c>
      <c r="J29" s="17" t="s">
        <v>19</v>
      </c>
      <c r="K29" s="10"/>
      <c r="L29" s="25">
        <v>160</v>
      </c>
      <c r="M29" s="41">
        <f>L29*E29</f>
        <v>104.08</v>
      </c>
    </row>
    <row r="30" spans="1:13">
      <c r="B30" s="5" t="s">
        <v>34</v>
      </c>
    </row>
    <row r="31" spans="1:13" ht="16">
      <c r="A31" s="50" t="s">
        <v>8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</row>
    <row r="32" spans="1:13">
      <c r="A32" s="12" t="s">
        <v>32</v>
      </c>
      <c r="B32" s="11" t="s">
        <v>77</v>
      </c>
      <c r="C32" s="11" t="s">
        <v>78</v>
      </c>
      <c r="D32" s="27">
        <v>85.3</v>
      </c>
      <c r="E32" s="32">
        <v>0.63129999999999997</v>
      </c>
      <c r="F32" s="32" t="s">
        <v>101</v>
      </c>
      <c r="G32" s="11" t="s">
        <v>52</v>
      </c>
      <c r="H32" s="18" t="s">
        <v>45</v>
      </c>
      <c r="I32" s="19" t="s">
        <v>44</v>
      </c>
      <c r="J32" s="18" t="s">
        <v>44</v>
      </c>
      <c r="K32" s="12"/>
      <c r="L32" s="23" t="str">
        <f>"160,0"</f>
        <v>160,0</v>
      </c>
      <c r="M32" s="38">
        <f>L32*E32</f>
        <v>101.008</v>
      </c>
    </row>
    <row r="33" spans="1:13">
      <c r="B33" s="5" t="s">
        <v>34</v>
      </c>
    </row>
    <row r="34" spans="1:13" ht="16">
      <c r="A34" s="50" t="s">
        <v>26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</row>
    <row r="35" spans="1:13">
      <c r="A35" s="8" t="s">
        <v>32</v>
      </c>
      <c r="B35" s="7" t="s">
        <v>79</v>
      </c>
      <c r="C35" s="7" t="s">
        <v>83</v>
      </c>
      <c r="D35" s="29">
        <v>97.7</v>
      </c>
      <c r="E35" s="34">
        <v>0.58720000000000006</v>
      </c>
      <c r="F35" s="34" t="s">
        <v>101</v>
      </c>
      <c r="G35" s="7" t="s">
        <v>52</v>
      </c>
      <c r="H35" s="15" t="s">
        <v>22</v>
      </c>
      <c r="I35" s="46" t="s">
        <v>87</v>
      </c>
      <c r="J35" s="16" t="s">
        <v>88</v>
      </c>
      <c r="K35" s="44"/>
      <c r="L35" s="24">
        <v>265</v>
      </c>
      <c r="M35" s="39">
        <f>L35*E35</f>
        <v>155.608</v>
      </c>
    </row>
    <row r="36" spans="1:13">
      <c r="A36" s="10" t="s">
        <v>32</v>
      </c>
      <c r="B36" s="9" t="s">
        <v>80</v>
      </c>
      <c r="C36" s="9" t="s">
        <v>84</v>
      </c>
      <c r="D36" s="31">
        <v>98.9</v>
      </c>
      <c r="E36" s="36">
        <v>0.58409999999999995</v>
      </c>
      <c r="F36" s="36" t="s">
        <v>101</v>
      </c>
      <c r="G36" s="9" t="s">
        <v>52</v>
      </c>
      <c r="H36" s="17" t="s">
        <v>29</v>
      </c>
      <c r="I36" s="49" t="s">
        <v>20</v>
      </c>
      <c r="J36" s="17" t="s">
        <v>21</v>
      </c>
      <c r="K36" s="45"/>
      <c r="L36" s="25">
        <v>250</v>
      </c>
      <c r="M36" s="41">
        <f>L36*E36</f>
        <v>146.02499999999998</v>
      </c>
    </row>
    <row r="37" spans="1:13">
      <c r="B37" s="5" t="s">
        <v>34</v>
      </c>
    </row>
    <row r="38" spans="1:13" ht="16">
      <c r="A38" s="50" t="s">
        <v>28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</row>
    <row r="39" spans="1:13">
      <c r="A39" s="12" t="s">
        <v>32</v>
      </c>
      <c r="B39" s="11" t="s">
        <v>81</v>
      </c>
      <c r="C39" s="11" t="s">
        <v>85</v>
      </c>
      <c r="D39" s="27">
        <v>106</v>
      </c>
      <c r="E39" s="32">
        <v>0.56889999999999996</v>
      </c>
      <c r="F39" s="32" t="s">
        <v>101</v>
      </c>
      <c r="G39" s="11" t="s">
        <v>55</v>
      </c>
      <c r="H39" s="18" t="s">
        <v>88</v>
      </c>
      <c r="I39" s="18" t="s">
        <v>43</v>
      </c>
      <c r="J39" s="19" t="s">
        <v>89</v>
      </c>
      <c r="K39" s="12"/>
      <c r="L39" s="23">
        <v>285</v>
      </c>
      <c r="M39" s="38">
        <f>L39*E39</f>
        <v>162.13649999999998</v>
      </c>
    </row>
    <row r="40" spans="1:13">
      <c r="B40" s="5" t="s">
        <v>34</v>
      </c>
    </row>
    <row r="41" spans="1:13" ht="16">
      <c r="A41" s="50" t="s">
        <v>30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</row>
    <row r="42" spans="1:13">
      <c r="A42" s="12" t="s">
        <v>32</v>
      </c>
      <c r="B42" s="11" t="s">
        <v>82</v>
      </c>
      <c r="C42" s="11" t="s">
        <v>86</v>
      </c>
      <c r="D42" s="27">
        <v>111.9</v>
      </c>
      <c r="E42" s="32">
        <v>0.55989999999999995</v>
      </c>
      <c r="F42" s="32" t="s">
        <v>101</v>
      </c>
      <c r="G42" s="11" t="s">
        <v>52</v>
      </c>
      <c r="H42" s="18" t="s">
        <v>87</v>
      </c>
      <c r="I42" s="18" t="s">
        <v>90</v>
      </c>
      <c r="J42" s="18" t="s">
        <v>43</v>
      </c>
      <c r="K42" s="12"/>
      <c r="L42" s="23" t="str">
        <f>"350,0"</f>
        <v>350,0</v>
      </c>
      <c r="M42" s="38">
        <f>L42*E42</f>
        <v>195.96499999999997</v>
      </c>
    </row>
    <row r="43" spans="1:13">
      <c r="B43" s="5" t="s">
        <v>34</v>
      </c>
    </row>
  </sheetData>
  <mergeCells count="22">
    <mergeCell ref="L3:L4"/>
    <mergeCell ref="M3:M4"/>
    <mergeCell ref="A5:K5"/>
    <mergeCell ref="A1:M2"/>
    <mergeCell ref="A3:A4"/>
    <mergeCell ref="C3:C4"/>
    <mergeCell ref="D3:D4"/>
    <mergeCell ref="E3:E4"/>
    <mergeCell ref="G3:G4"/>
    <mergeCell ref="H3:K3"/>
    <mergeCell ref="F3:F4"/>
    <mergeCell ref="A41:K41"/>
    <mergeCell ref="B3:B4"/>
    <mergeCell ref="A14:K14"/>
    <mergeCell ref="A17:K17"/>
    <mergeCell ref="A26:K26"/>
    <mergeCell ref="A38:K38"/>
    <mergeCell ref="A34:K34"/>
    <mergeCell ref="A8:K8"/>
    <mergeCell ref="A11:K11"/>
    <mergeCell ref="A22:K22"/>
    <mergeCell ref="A31:K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F7520-3B61-784F-ACB5-7176E7D8C13B}">
  <dimension ref="A1:B9"/>
  <sheetViews>
    <sheetView workbookViewId="0">
      <selection sqref="A1:B2"/>
    </sheetView>
  </sheetViews>
  <sheetFormatPr baseColWidth="10" defaultRowHeight="13"/>
  <cols>
    <col min="1" max="1" width="31.1640625" customWidth="1"/>
    <col min="2" max="2" width="35.5" customWidth="1"/>
  </cols>
  <sheetData>
    <row r="1" spans="1:2" ht="34" customHeight="1">
      <c r="A1" s="74" t="s">
        <v>96</v>
      </c>
      <c r="B1" s="75"/>
    </row>
    <row r="2" spans="1:2" ht="44" customHeight="1">
      <c r="A2" s="76"/>
      <c r="B2" s="77"/>
    </row>
    <row r="4" spans="1:2">
      <c r="A4" t="s">
        <v>46</v>
      </c>
      <c r="B4" t="s">
        <v>91</v>
      </c>
    </row>
    <row r="5" spans="1:2">
      <c r="A5" t="s">
        <v>47</v>
      </c>
      <c r="B5" t="s">
        <v>92</v>
      </c>
    </row>
    <row r="6" spans="1:2">
      <c r="A6" t="s">
        <v>93</v>
      </c>
      <c r="B6" t="s">
        <v>92</v>
      </c>
    </row>
    <row r="7" spans="1:2">
      <c r="A7" t="s">
        <v>48</v>
      </c>
      <c r="B7" t="s">
        <v>91</v>
      </c>
    </row>
    <row r="8" spans="1:2">
      <c r="B8" t="s">
        <v>94</v>
      </c>
    </row>
    <row r="9" spans="1:2">
      <c r="B9" t="s">
        <v>95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GPA Тяга без экипировки</vt:lpstr>
      <vt:lpstr>Судейская коллегия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2020-11-11T17:44:09Z</dcterms:modified>
</cp:coreProperties>
</file>