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0/Сентябрь/"/>
    </mc:Choice>
  </mc:AlternateContent>
  <xr:revisionPtr revIDLastSave="0" documentId="13_ncr:1_{0C9E5A80-1F19-C243-A253-2B86673D9D5D}" xr6:coauthVersionLast="45" xr6:coauthVersionMax="45" xr10:uidLastSave="{00000000-0000-0000-0000-000000000000}"/>
  <bookViews>
    <workbookView xWindow="0" yWindow="460" windowWidth="28800" windowHeight="16240" activeTab="1" xr2:uid="{00000000-000D-0000-FFFF-FFFF00000000}"/>
  </bookViews>
  <sheets>
    <sheet name="IPL Жим без экипировки" sheetId="7" r:id="rId1"/>
    <sheet name="IPL Тяга без экипировки" sheetId="8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7" l="1"/>
  <c r="E9" i="7"/>
  <c r="L25" i="7" l="1"/>
  <c r="L10" i="8" l="1"/>
  <c r="L9" i="8"/>
  <c r="L8" i="8"/>
  <c r="L7" i="8"/>
  <c r="L6" i="8"/>
  <c r="L5" i="8"/>
  <c r="L27" i="7"/>
  <c r="L28" i="7"/>
  <c r="L26" i="7"/>
  <c r="L22" i="7"/>
  <c r="L23" i="7"/>
  <c r="L24" i="7"/>
  <c r="L21" i="7"/>
  <c r="L20" i="7"/>
  <c r="L15" i="7"/>
  <c r="L18" i="7"/>
  <c r="L19" i="7"/>
  <c r="L16" i="7"/>
  <c r="L17" i="7"/>
  <c r="L13" i="7"/>
  <c r="L14" i="7"/>
  <c r="L12" i="7"/>
  <c r="L7" i="7"/>
  <c r="L5" i="7"/>
  <c r="K8" i="7" l="1"/>
  <c r="E8" i="7" s="1"/>
</calcChain>
</file>

<file path=xl/sharedStrings.xml><?xml version="1.0" encoding="utf-8"?>
<sst xmlns="http://schemas.openxmlformats.org/spreadsheetml/2006/main" count="176" uniqueCount="83">
  <si>
    <t>ФИО</t>
  </si>
  <si>
    <t>Собственный 
Вес</t>
  </si>
  <si>
    <t>Wilks</t>
  </si>
  <si>
    <t>Город/Область</t>
  </si>
  <si>
    <t>Жим лёжа</t>
  </si>
  <si>
    <t>Становая тяга</t>
  </si>
  <si>
    <t>Очки</t>
  </si>
  <si>
    <t>Рек</t>
  </si>
  <si>
    <t>1</t>
  </si>
  <si>
    <t>2</t>
  </si>
  <si>
    <t/>
  </si>
  <si>
    <t xml:space="preserve">Пенза/Пензенская область </t>
  </si>
  <si>
    <t>Результат</t>
  </si>
  <si>
    <t>Юрьева Олеся</t>
  </si>
  <si>
    <t>Мастера 40-44 (21.11.1975)/44</t>
  </si>
  <si>
    <t>Романов Николай</t>
  </si>
  <si>
    <t>Подгорный Даниил</t>
  </si>
  <si>
    <t>Горшков Даниил</t>
  </si>
  <si>
    <t>Посканный Михаил</t>
  </si>
  <si>
    <t>3</t>
  </si>
  <si>
    <t>4</t>
  </si>
  <si>
    <t>Юноши 15-19 (29.07.2010)/10</t>
  </si>
  <si>
    <t>Юноши 15-19 (18.06.2008)/12</t>
  </si>
  <si>
    <t>Юноши 15-19 (02.12.2010)/9</t>
  </si>
  <si>
    <t>Юноши 15-19 (22.04.2010)/10</t>
  </si>
  <si>
    <t xml:space="preserve">Мигутин Александр </t>
  </si>
  <si>
    <t>Кондратинский Кирилл</t>
  </si>
  <si>
    <t>Юноши 15-19 (12.10.2008)/11</t>
  </si>
  <si>
    <t>Юноши 15-19 (04.03.2008)/12</t>
  </si>
  <si>
    <t>Траскин Кирилл</t>
  </si>
  <si>
    <t>Науменко Дмитрий</t>
  </si>
  <si>
    <t>Григорьев Кирилл</t>
  </si>
  <si>
    <t>Юноши 15-19 (07.08.2004)/16</t>
  </si>
  <si>
    <t>Юноши 15-19 (10.11.2002)/17</t>
  </si>
  <si>
    <t>Юноши 15-19 (27.09.2004)/15</t>
  </si>
  <si>
    <t>Данельянц Артем</t>
  </si>
  <si>
    <t>Открытая (01.08.1993)/27</t>
  </si>
  <si>
    <t>Михайлов Сергей</t>
  </si>
  <si>
    <t>Открытая (29.07.1982)/38</t>
  </si>
  <si>
    <t>Новиков Константин</t>
  </si>
  <si>
    <t>Открытая (21.08.1993)/27</t>
  </si>
  <si>
    <t>Евсеев Сергей</t>
  </si>
  <si>
    <t>Открытая (09.10.1990)/29</t>
  </si>
  <si>
    <t>Ковкин Павел</t>
  </si>
  <si>
    <t>Открытая (02.07.1997)/23</t>
  </si>
  <si>
    <t xml:space="preserve">Юденков Антон </t>
  </si>
  <si>
    <t>Открытая (06.12.1989)/30</t>
  </si>
  <si>
    <t>Фролов Сергей</t>
  </si>
  <si>
    <t>Открытая (21.03.1986)/34</t>
  </si>
  <si>
    <t>Кондратинский Сергей</t>
  </si>
  <si>
    <t>Открытая (06.07.1984)/36</t>
  </si>
  <si>
    <t>Мишанов Игорь</t>
  </si>
  <si>
    <t>Открытая (18.04.1989)/31</t>
  </si>
  <si>
    <t>Дмитриев Эдуард</t>
  </si>
  <si>
    <t>Иванов Роман</t>
  </si>
  <si>
    <t>Смирнов Денис</t>
  </si>
  <si>
    <t xml:space="preserve">Игнатенко Андрей </t>
  </si>
  <si>
    <t>Открытая (23.06.1985)/35</t>
  </si>
  <si>
    <t>Гудошник Алексей</t>
  </si>
  <si>
    <t>Открытая (02.04.2000)/20</t>
  </si>
  <si>
    <t>Великие Луки/Псковская область</t>
  </si>
  <si>
    <t>Ржев/Тверская область</t>
  </si>
  <si>
    <t>Псков/Псковская область</t>
  </si>
  <si>
    <t>Невель/Псковская область</t>
  </si>
  <si>
    <t>Воробьев Сергей</t>
  </si>
  <si>
    <t>Юноши 15-19 (16.11.2003)/16</t>
  </si>
  <si>
    <t>Кучумов Николай</t>
  </si>
  <si>
    <t>Открытая (14.06.1993)/27</t>
  </si>
  <si>
    <t>Воробьев Вячеслав</t>
  </si>
  <si>
    <t>Мастера 40-44 (30.11.1975)/44</t>
  </si>
  <si>
    <t>Мастера 40-49 (26.05.1972)/48</t>
  </si>
  <si>
    <t>Мастера 40-49 (07.11.1978)/42</t>
  </si>
  <si>
    <t>Мастера 40-49 (18.12.1978)/41</t>
  </si>
  <si>
    <t>-</t>
  </si>
  <si>
    <t>Чемпионат и первенство Псковской области
IPL Становая тяга без экипировки
Великие Луки/Псковская область, 19 сентября 2020 года</t>
  </si>
  <si>
    <t>Чемпионат и первенство Псковской области
IPL Жим лежа без экипировки
Великие Луки/Псковская область, 19 сетября 2020 года</t>
  </si>
  <si>
    <t xml:space="preserve">
Дата рождения/Возраст</t>
  </si>
  <si>
    <t>Возрастная группа</t>
  </si>
  <si>
    <t>M1</t>
  </si>
  <si>
    <t>T</t>
  </si>
  <si>
    <t>O</t>
  </si>
  <si>
    <t>M2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</si>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</sst>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5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4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49" fontId="0" fillId="0" borderId="23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5" fontId="0" fillId="0" borderId="13" xfId="0" applyNumberFormat="1" applyFont="1" applyFill="1" applyBorder="1" applyAlignment="1">
      <alignment horizontal="center" vertical="center"/>
    </xf>
    <xf numFmtId="165" fontId="0" fillId="0" borderId="0" xfId="0" applyNumberFormat="1" applyFont="1" applyFill="1" applyBorder="1" applyAlignment="1">
      <alignment horizontal="center" vertical="center"/>
    </xf>
    <xf numFmtId="164" fontId="1" fillId="2" borderId="1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2" fontId="0" fillId="0" borderId="13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165" fontId="1" fillId="0" borderId="13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49" fontId="1" fillId="0" borderId="19" xfId="0" applyNumberFormat="1" applyFont="1" applyFill="1" applyBorder="1" applyAlignment="1">
      <alignment horizontal="center" vertical="center"/>
    </xf>
    <xf numFmtId="164" fontId="1" fillId="2" borderId="25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49" fontId="1" fillId="0" borderId="21" xfId="0" applyNumberFormat="1" applyFont="1" applyFill="1" applyBorder="1" applyAlignment="1">
      <alignment horizontal="center" vertical="center"/>
    </xf>
    <xf numFmtId="164" fontId="1" fillId="2" borderId="26" xfId="0" applyNumberFormat="1" applyFont="1" applyFill="1" applyBorder="1" applyAlignment="1">
      <alignment horizontal="center" vertical="center"/>
    </xf>
    <xf numFmtId="49" fontId="0" fillId="0" borderId="22" xfId="0" applyNumberFormat="1" applyFont="1" applyFill="1" applyBorder="1" applyAlignment="1">
      <alignment horizontal="center" vertical="center"/>
    </xf>
    <xf numFmtId="49" fontId="1" fillId="0" borderId="23" xfId="0" applyNumberFormat="1" applyFont="1" applyFill="1" applyBorder="1" applyAlignment="1">
      <alignment horizontal="center" vertical="center"/>
    </xf>
    <xf numFmtId="49" fontId="0" fillId="0" borderId="24" xfId="0" applyNumberFormat="1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>
      <alignment horizontal="center" vertical="center"/>
    </xf>
    <xf numFmtId="165" fontId="1" fillId="0" borderId="20" xfId="0" applyNumberFormat="1" applyFont="1" applyFill="1" applyBorder="1" applyAlignment="1">
      <alignment horizontal="center" vertical="center"/>
    </xf>
    <xf numFmtId="49" fontId="0" fillId="0" borderId="21" xfId="0" applyNumberFormat="1" applyFont="1" applyFill="1" applyBorder="1" applyAlignment="1">
      <alignment horizontal="center" vertical="center"/>
    </xf>
    <xf numFmtId="165" fontId="1" fillId="0" borderId="22" xfId="0" applyNumberFormat="1" applyFont="1" applyFill="1" applyBorder="1" applyAlignment="1">
      <alignment horizontal="center" vertical="center"/>
    </xf>
    <xf numFmtId="164" fontId="1" fillId="2" borderId="20" xfId="0" applyNumberFormat="1" applyFont="1" applyFill="1" applyBorder="1" applyAlignment="1">
      <alignment horizontal="center" vertical="center"/>
    </xf>
    <xf numFmtId="164" fontId="1" fillId="2" borderId="22" xfId="0" applyNumberFormat="1" applyFont="1" applyFill="1" applyBorder="1" applyAlignment="1">
      <alignment horizontal="center" vertical="center"/>
    </xf>
    <xf numFmtId="2" fontId="0" fillId="0" borderId="19" xfId="0" applyNumberFormat="1" applyFont="1" applyFill="1" applyBorder="1" applyAlignment="1">
      <alignment horizontal="center" vertical="center"/>
    </xf>
    <xf numFmtId="164" fontId="1" fillId="0" borderId="20" xfId="0" applyNumberFormat="1" applyFont="1" applyFill="1" applyBorder="1" applyAlignment="1">
      <alignment horizontal="center" vertical="center"/>
    </xf>
    <xf numFmtId="2" fontId="0" fillId="0" borderId="21" xfId="0" applyNumberFormat="1" applyFont="1" applyFill="1" applyBorder="1" applyAlignment="1">
      <alignment horizontal="center" vertical="center"/>
    </xf>
    <xf numFmtId="164" fontId="1" fillId="0" borderId="22" xfId="0" applyNumberFormat="1" applyFont="1" applyFill="1" applyBorder="1" applyAlignment="1">
      <alignment horizontal="center" vertical="center"/>
    </xf>
    <xf numFmtId="165" fontId="0" fillId="0" borderId="19" xfId="0" applyNumberFormat="1" applyFont="1" applyFill="1" applyBorder="1" applyAlignment="1">
      <alignment horizontal="center" vertical="center"/>
    </xf>
    <xf numFmtId="165" fontId="0" fillId="0" borderId="21" xfId="0" applyNumberFormat="1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164" fontId="1" fillId="2" borderId="15" xfId="0" applyNumberFormat="1" applyFont="1" applyFill="1" applyBorder="1" applyAlignment="1">
      <alignment horizontal="center" vertical="center"/>
    </xf>
    <xf numFmtId="165" fontId="1" fillId="0" borderId="24" xfId="0" applyNumberFormat="1" applyFont="1" applyFill="1" applyBorder="1" applyAlignment="1">
      <alignment horizontal="center" vertical="center"/>
    </xf>
    <xf numFmtId="164" fontId="4" fillId="0" borderId="24" xfId="0" applyNumberFormat="1" applyFont="1" applyFill="1" applyBorder="1" applyAlignment="1">
      <alignment horizontal="center" vertical="center"/>
    </xf>
    <xf numFmtId="2" fontId="0" fillId="0" borderId="23" xfId="0" applyNumberFormat="1" applyFont="1" applyFill="1" applyBorder="1" applyAlignment="1">
      <alignment horizontal="center" vertical="center"/>
    </xf>
    <xf numFmtId="164" fontId="1" fillId="2" borderId="24" xfId="0" applyNumberFormat="1" applyFont="1" applyFill="1" applyBorder="1" applyAlignment="1">
      <alignment horizontal="center" vertical="center"/>
    </xf>
    <xf numFmtId="165" fontId="0" fillId="0" borderId="23" xfId="0" applyNumberFormat="1" applyFont="1" applyFill="1" applyBorder="1" applyAlignment="1">
      <alignment horizontal="center" vertical="center"/>
    </xf>
    <xf numFmtId="164" fontId="1" fillId="0" borderId="24" xfId="0" applyNumberFormat="1" applyFont="1" applyFill="1" applyBorder="1" applyAlignment="1">
      <alignment horizontal="center" vertical="center"/>
    </xf>
    <xf numFmtId="164" fontId="1" fillId="2" borderId="16" xfId="0" applyNumberFormat="1" applyFont="1" applyFill="1" applyBorder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164" fontId="4" fillId="0" borderId="15" xfId="0" applyNumberFormat="1" applyFont="1" applyFill="1" applyBorder="1" applyAlignment="1">
      <alignment horizontal="center" vertical="center"/>
    </xf>
    <xf numFmtId="164" fontId="4" fillId="0" borderId="26" xfId="0" applyNumberFormat="1" applyFont="1" applyFill="1" applyBorder="1" applyAlignment="1">
      <alignment horizontal="center" vertical="center"/>
    </xf>
    <xf numFmtId="164" fontId="4" fillId="0" borderId="20" xfId="0" applyNumberFormat="1" applyFont="1" applyFill="1" applyBorder="1" applyAlignment="1">
      <alignment horizontal="center" vertical="center"/>
    </xf>
    <xf numFmtId="164" fontId="4" fillId="0" borderId="22" xfId="0" applyNumberFormat="1" applyFont="1" applyFill="1" applyBorder="1" applyAlignment="1">
      <alignment horizontal="center" vertical="center"/>
    </xf>
    <xf numFmtId="164" fontId="4" fillId="0" borderId="14" xfId="0" applyNumberFormat="1" applyFont="1" applyFill="1" applyBorder="1" applyAlignment="1">
      <alignment horizontal="center" vertical="center"/>
    </xf>
    <xf numFmtId="164" fontId="4" fillId="0" borderId="16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3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33203125" style="4" bestFit="1" customWidth="1"/>
    <col min="3" max="3" width="28.5" style="4" bestFit="1" customWidth="1"/>
    <col min="4" max="4" width="21.5" style="22" bestFit="1" customWidth="1"/>
    <col min="5" max="5" width="16.6640625" style="17" bestFit="1" customWidth="1"/>
    <col min="6" max="6" width="30.1640625" style="4" bestFit="1" customWidth="1"/>
    <col min="7" max="9" width="5.5" style="14" bestFit="1" customWidth="1"/>
    <col min="10" max="10" width="4.83203125" style="14" bestFit="1" customWidth="1"/>
    <col min="11" max="11" width="11.33203125" style="14" bestFit="1" customWidth="1"/>
    <col min="12" max="12" width="8.5" style="24" bestFit="1" customWidth="1"/>
    <col min="13" max="13" width="20.5" style="4" customWidth="1"/>
    <col min="14" max="16384" width="9.1640625" style="3"/>
  </cols>
  <sheetData>
    <row r="1" spans="1:13" s="2" customFormat="1" ht="29" customHeight="1">
      <c r="A1" s="61" t="s">
        <v>75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4"/>
    </row>
    <row r="2" spans="1:13" s="2" customFormat="1" ht="62" customHeight="1" thickBot="1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3" s="1" customFormat="1" ht="12.75" customHeight="1">
      <c r="A3" s="68" t="s">
        <v>82</v>
      </c>
      <c r="B3" s="78" t="s">
        <v>0</v>
      </c>
      <c r="C3" s="70" t="s">
        <v>76</v>
      </c>
      <c r="D3" s="72" t="s">
        <v>1</v>
      </c>
      <c r="E3" s="74"/>
      <c r="F3" s="76" t="s">
        <v>3</v>
      </c>
      <c r="G3" s="77" t="s">
        <v>4</v>
      </c>
      <c r="H3" s="77"/>
      <c r="I3" s="77"/>
      <c r="J3" s="77"/>
      <c r="K3" s="77" t="s">
        <v>12</v>
      </c>
      <c r="L3" s="74" t="s">
        <v>6</v>
      </c>
      <c r="M3" s="81" t="s">
        <v>77</v>
      </c>
    </row>
    <row r="4" spans="1:13" s="1" customFormat="1" ht="21" customHeight="1" thickBot="1">
      <c r="A4" s="69"/>
      <c r="B4" s="79"/>
      <c r="C4" s="71"/>
      <c r="D4" s="73"/>
      <c r="E4" s="75"/>
      <c r="F4" s="71"/>
      <c r="G4" s="11">
        <v>1</v>
      </c>
      <c r="H4" s="11">
        <v>2</v>
      </c>
      <c r="I4" s="11">
        <v>3</v>
      </c>
      <c r="J4" s="15" t="s">
        <v>7</v>
      </c>
      <c r="K4" s="80"/>
      <c r="L4" s="75"/>
      <c r="M4" s="82"/>
    </row>
    <row r="5" spans="1:13">
      <c r="A5" s="9" t="s">
        <v>8</v>
      </c>
      <c r="B5" s="8" t="s">
        <v>13</v>
      </c>
      <c r="C5" s="8" t="s">
        <v>14</v>
      </c>
      <c r="D5" s="21">
        <v>51</v>
      </c>
      <c r="E5" s="16">
        <v>1.2654000000000001</v>
      </c>
      <c r="F5" s="8" t="s">
        <v>60</v>
      </c>
      <c r="G5" s="18">
        <v>50</v>
      </c>
      <c r="H5" s="18">
        <v>55</v>
      </c>
      <c r="I5" s="54">
        <v>57.5</v>
      </c>
      <c r="J5" s="13"/>
      <c r="K5" s="13">
        <v>55</v>
      </c>
      <c r="L5" s="23">
        <f>PRODUCT(K5,E5)</f>
        <v>69.597000000000008</v>
      </c>
      <c r="M5" s="8" t="s">
        <v>78</v>
      </c>
    </row>
    <row r="6" spans="1:13">
      <c r="A6" s="25" t="s">
        <v>8</v>
      </c>
      <c r="B6" s="33" t="s">
        <v>15</v>
      </c>
      <c r="C6" s="33" t="s">
        <v>21</v>
      </c>
      <c r="D6" s="39">
        <v>34.799999999999997</v>
      </c>
      <c r="E6" s="43">
        <f>L6/K6</f>
        <v>1.3353999999999999</v>
      </c>
      <c r="F6" s="6" t="s">
        <v>61</v>
      </c>
      <c r="G6" s="26">
        <v>30</v>
      </c>
      <c r="H6" s="59">
        <v>35</v>
      </c>
      <c r="I6" s="57">
        <v>35</v>
      </c>
      <c r="J6" s="40"/>
      <c r="K6" s="40">
        <v>30</v>
      </c>
      <c r="L6" s="34">
        <v>40.061999999999998</v>
      </c>
      <c r="M6" s="27" t="s">
        <v>79</v>
      </c>
    </row>
    <row r="7" spans="1:13">
      <c r="A7" s="31" t="s">
        <v>9</v>
      </c>
      <c r="B7" s="12" t="s">
        <v>16</v>
      </c>
      <c r="C7" s="12" t="s">
        <v>22</v>
      </c>
      <c r="D7" s="49">
        <v>51.9</v>
      </c>
      <c r="E7" s="51">
        <v>0.98329999999999995</v>
      </c>
      <c r="F7" s="10" t="s">
        <v>61</v>
      </c>
      <c r="G7" s="20">
        <v>30</v>
      </c>
      <c r="H7" s="60">
        <v>30</v>
      </c>
      <c r="I7" s="50">
        <v>30</v>
      </c>
      <c r="J7" s="52"/>
      <c r="K7" s="52">
        <v>30</v>
      </c>
      <c r="L7" s="47">
        <f>K7*E7</f>
        <v>29.498999999999999</v>
      </c>
      <c r="M7" s="27" t="s">
        <v>79</v>
      </c>
    </row>
    <row r="8" spans="1:13">
      <c r="A8" s="31" t="s">
        <v>19</v>
      </c>
      <c r="B8" s="12" t="s">
        <v>17</v>
      </c>
      <c r="C8" s="12" t="s">
        <v>23</v>
      </c>
      <c r="D8" s="49">
        <v>31.4</v>
      </c>
      <c r="E8" s="51">
        <f>L8/K8</f>
        <v>1.3353999999999999</v>
      </c>
      <c r="F8" s="10" t="s">
        <v>61</v>
      </c>
      <c r="G8" s="19">
        <v>20</v>
      </c>
      <c r="H8" s="60">
        <v>25</v>
      </c>
      <c r="I8" s="48">
        <v>25</v>
      </c>
      <c r="J8" s="52"/>
      <c r="K8" s="52" t="str">
        <f t="shared" ref="K8" si="0">"20,0"</f>
        <v>20,0</v>
      </c>
      <c r="L8" s="47">
        <v>26.707999999999998</v>
      </c>
      <c r="M8" s="27" t="s">
        <v>79</v>
      </c>
    </row>
    <row r="9" spans="1:13">
      <c r="A9" s="31" t="s">
        <v>20</v>
      </c>
      <c r="B9" s="12" t="s">
        <v>18</v>
      </c>
      <c r="C9" s="12" t="s">
        <v>24</v>
      </c>
      <c r="D9" s="49">
        <v>31.9</v>
      </c>
      <c r="E9" s="51">
        <f t="shared" ref="E9" si="1">L9/K9</f>
        <v>1.3353999999999999</v>
      </c>
      <c r="F9" s="10" t="s">
        <v>61</v>
      </c>
      <c r="G9" s="20">
        <v>20</v>
      </c>
      <c r="H9" s="53">
        <v>20</v>
      </c>
      <c r="I9" s="48">
        <v>25</v>
      </c>
      <c r="J9" s="52"/>
      <c r="K9" s="52">
        <v>20</v>
      </c>
      <c r="L9" s="47">
        <v>26.707999999999998</v>
      </c>
      <c r="M9" s="27" t="s">
        <v>79</v>
      </c>
    </row>
    <row r="10" spans="1:13">
      <c r="A10" s="31" t="s">
        <v>73</v>
      </c>
      <c r="B10" s="12" t="s">
        <v>25</v>
      </c>
      <c r="C10" s="12" t="s">
        <v>27</v>
      </c>
      <c r="D10" s="49">
        <v>37.700000000000003</v>
      </c>
      <c r="E10" s="51">
        <v>1.3220000000000001</v>
      </c>
      <c r="F10" s="10" t="s">
        <v>61</v>
      </c>
      <c r="G10" s="20">
        <v>30</v>
      </c>
      <c r="H10" s="60">
        <v>30</v>
      </c>
      <c r="I10" s="48">
        <v>30</v>
      </c>
      <c r="J10" s="52"/>
      <c r="K10" s="52">
        <v>0</v>
      </c>
      <c r="L10" s="47">
        <v>0</v>
      </c>
      <c r="M10" s="27" t="s">
        <v>79</v>
      </c>
    </row>
    <row r="11" spans="1:13">
      <c r="A11" s="28" t="s">
        <v>73</v>
      </c>
      <c r="B11" s="35" t="s">
        <v>26</v>
      </c>
      <c r="C11" s="35" t="s">
        <v>28</v>
      </c>
      <c r="D11" s="41">
        <v>57.2</v>
      </c>
      <c r="E11" s="44">
        <v>0.89190000000000003</v>
      </c>
      <c r="F11" s="7" t="s">
        <v>61</v>
      </c>
      <c r="G11" s="56">
        <v>30</v>
      </c>
      <c r="H11" s="55">
        <v>30</v>
      </c>
      <c r="I11" s="58">
        <v>30</v>
      </c>
      <c r="J11" s="42"/>
      <c r="K11" s="42">
        <v>0</v>
      </c>
      <c r="L11" s="36">
        <v>0</v>
      </c>
      <c r="M11" s="27" t="s">
        <v>79</v>
      </c>
    </row>
    <row r="12" spans="1:13">
      <c r="A12" s="25" t="s">
        <v>8</v>
      </c>
      <c r="B12" s="33" t="s">
        <v>29</v>
      </c>
      <c r="C12" s="33" t="s">
        <v>32</v>
      </c>
      <c r="D12" s="39">
        <v>64.099999999999994</v>
      </c>
      <c r="E12" s="43">
        <v>0.80459999999999998</v>
      </c>
      <c r="F12" s="6" t="s">
        <v>60</v>
      </c>
      <c r="G12" s="26">
        <v>112.5</v>
      </c>
      <c r="H12" s="59">
        <v>115</v>
      </c>
      <c r="I12" s="57">
        <v>115</v>
      </c>
      <c r="J12" s="40"/>
      <c r="K12" s="40">
        <v>112.5</v>
      </c>
      <c r="L12" s="34">
        <f>K12*E12</f>
        <v>90.517499999999998</v>
      </c>
      <c r="M12" s="27" t="s">
        <v>79</v>
      </c>
    </row>
    <row r="13" spans="1:13">
      <c r="A13" s="31" t="s">
        <v>8</v>
      </c>
      <c r="B13" s="12" t="s">
        <v>30</v>
      </c>
      <c r="C13" s="12" t="s">
        <v>33</v>
      </c>
      <c r="D13" s="49">
        <v>106</v>
      </c>
      <c r="E13" s="51">
        <v>0.59560000000000002</v>
      </c>
      <c r="F13" s="10" t="s">
        <v>60</v>
      </c>
      <c r="G13" s="20">
        <v>100</v>
      </c>
      <c r="H13" s="53">
        <v>102.5</v>
      </c>
      <c r="I13" s="50">
        <v>110</v>
      </c>
      <c r="J13" s="52"/>
      <c r="K13" s="52">
        <v>110</v>
      </c>
      <c r="L13" s="47">
        <f>K13*E13</f>
        <v>65.516000000000005</v>
      </c>
      <c r="M13" s="27" t="s">
        <v>79</v>
      </c>
    </row>
    <row r="14" spans="1:13">
      <c r="A14" s="28" t="s">
        <v>8</v>
      </c>
      <c r="B14" s="35" t="s">
        <v>31</v>
      </c>
      <c r="C14" s="35" t="s">
        <v>34</v>
      </c>
      <c r="D14" s="41">
        <v>83.5</v>
      </c>
      <c r="E14" s="44">
        <v>0.59560000000000002</v>
      </c>
      <c r="F14" s="7" t="s">
        <v>61</v>
      </c>
      <c r="G14" s="29">
        <v>70</v>
      </c>
      <c r="H14" s="46">
        <v>75</v>
      </c>
      <c r="I14" s="58">
        <v>80</v>
      </c>
      <c r="J14" s="42"/>
      <c r="K14" s="42">
        <v>75</v>
      </c>
      <c r="L14" s="36">
        <f>K14*E14</f>
        <v>44.67</v>
      </c>
      <c r="M14" s="27" t="s">
        <v>79</v>
      </c>
    </row>
    <row r="15" spans="1:13">
      <c r="A15" s="31" t="s">
        <v>8</v>
      </c>
      <c r="B15" s="12" t="s">
        <v>39</v>
      </c>
      <c r="C15" s="12" t="s">
        <v>40</v>
      </c>
      <c r="D15" s="49">
        <v>72.400000000000006</v>
      </c>
      <c r="E15" s="51">
        <v>0.73070000000000002</v>
      </c>
      <c r="F15" s="12" t="s">
        <v>60</v>
      </c>
      <c r="G15" s="53">
        <v>120</v>
      </c>
      <c r="H15" s="50">
        <v>122.5</v>
      </c>
      <c r="I15" s="50">
        <v>125</v>
      </c>
      <c r="J15" s="52"/>
      <c r="K15" s="52">
        <v>125</v>
      </c>
      <c r="L15" s="47">
        <f>K15*E15</f>
        <v>91.337500000000006</v>
      </c>
      <c r="M15" s="27" t="s">
        <v>80</v>
      </c>
    </row>
    <row r="16" spans="1:13">
      <c r="A16" s="31" t="s">
        <v>9</v>
      </c>
      <c r="B16" s="12" t="s">
        <v>58</v>
      </c>
      <c r="C16" s="12" t="s">
        <v>59</v>
      </c>
      <c r="D16" s="49">
        <v>68.5</v>
      </c>
      <c r="E16" s="51">
        <v>0.7621</v>
      </c>
      <c r="F16" s="12" t="s">
        <v>61</v>
      </c>
      <c r="G16" s="60">
        <v>60</v>
      </c>
      <c r="H16" s="50">
        <v>60</v>
      </c>
      <c r="I16" s="48">
        <v>65</v>
      </c>
      <c r="J16" s="52"/>
      <c r="K16" s="52">
        <v>60</v>
      </c>
      <c r="L16" s="47">
        <f>K16*E16</f>
        <v>45.725999999999999</v>
      </c>
      <c r="M16" s="27" t="s">
        <v>80</v>
      </c>
    </row>
    <row r="17" spans="1:13">
      <c r="A17" s="25" t="s">
        <v>8</v>
      </c>
      <c r="B17" s="33" t="s">
        <v>35</v>
      </c>
      <c r="C17" s="33" t="s">
        <v>36</v>
      </c>
      <c r="D17" s="39">
        <v>81.7</v>
      </c>
      <c r="E17" s="43">
        <v>0.67390000000000005</v>
      </c>
      <c r="F17" s="33" t="s">
        <v>60</v>
      </c>
      <c r="G17" s="45">
        <v>195</v>
      </c>
      <c r="H17" s="57">
        <v>202.5</v>
      </c>
      <c r="I17" s="57">
        <v>202.5</v>
      </c>
      <c r="J17" s="40"/>
      <c r="K17" s="40">
        <v>195</v>
      </c>
      <c r="L17" s="34">
        <f t="shared" ref="L17:L20" si="2">K17*E17</f>
        <v>131.41050000000001</v>
      </c>
      <c r="M17" s="27" t="s">
        <v>80</v>
      </c>
    </row>
    <row r="18" spans="1:13">
      <c r="A18" s="31" t="s">
        <v>9</v>
      </c>
      <c r="B18" s="12" t="s">
        <v>41</v>
      </c>
      <c r="C18" s="12" t="s">
        <v>42</v>
      </c>
      <c r="D18" s="49">
        <v>79.7</v>
      </c>
      <c r="E18" s="51">
        <v>0.68430000000000002</v>
      </c>
      <c r="F18" s="12" t="s">
        <v>60</v>
      </c>
      <c r="G18" s="53">
        <v>105</v>
      </c>
      <c r="H18" s="50">
        <v>115</v>
      </c>
      <c r="I18" s="48"/>
      <c r="J18" s="52"/>
      <c r="K18" s="52">
        <v>115</v>
      </c>
      <c r="L18" s="47">
        <f>K18*E18</f>
        <v>78.694500000000005</v>
      </c>
      <c r="M18" s="27" t="s">
        <v>80</v>
      </c>
    </row>
    <row r="19" spans="1:13">
      <c r="A19" s="31" t="s">
        <v>19</v>
      </c>
      <c r="B19" s="12" t="s">
        <v>43</v>
      </c>
      <c r="C19" s="12" t="s">
        <v>44</v>
      </c>
      <c r="D19" s="49">
        <v>81</v>
      </c>
      <c r="E19" s="51">
        <v>0.6774</v>
      </c>
      <c r="F19" s="12" t="s">
        <v>63</v>
      </c>
      <c r="G19" s="53">
        <v>90</v>
      </c>
      <c r="H19" s="50">
        <v>100</v>
      </c>
      <c r="I19" s="50">
        <v>105</v>
      </c>
      <c r="J19" s="52"/>
      <c r="K19" s="52">
        <v>105</v>
      </c>
      <c r="L19" s="47">
        <f>K19*E19</f>
        <v>71.126999999999995</v>
      </c>
      <c r="M19" s="27" t="s">
        <v>80</v>
      </c>
    </row>
    <row r="20" spans="1:13">
      <c r="A20" s="31" t="s">
        <v>8</v>
      </c>
      <c r="B20" s="12" t="s">
        <v>37</v>
      </c>
      <c r="C20" s="12" t="s">
        <v>38</v>
      </c>
      <c r="D20" s="49">
        <v>87.8</v>
      </c>
      <c r="E20" s="51">
        <v>0.64670000000000005</v>
      </c>
      <c r="F20" s="12" t="s">
        <v>62</v>
      </c>
      <c r="G20" s="53">
        <v>160</v>
      </c>
      <c r="H20" s="48">
        <v>170</v>
      </c>
      <c r="I20" s="48">
        <v>170</v>
      </c>
      <c r="J20" s="52"/>
      <c r="K20" s="52">
        <v>160</v>
      </c>
      <c r="L20" s="47">
        <f t="shared" si="2"/>
        <v>103.47200000000001</v>
      </c>
      <c r="M20" s="27" t="s">
        <v>80</v>
      </c>
    </row>
    <row r="21" spans="1:13">
      <c r="A21" s="25" t="s">
        <v>8</v>
      </c>
      <c r="B21" s="33" t="s">
        <v>45</v>
      </c>
      <c r="C21" s="33" t="s">
        <v>46</v>
      </c>
      <c r="D21" s="39">
        <v>106</v>
      </c>
      <c r="E21" s="43">
        <v>0.59560000000000002</v>
      </c>
      <c r="F21" s="33" t="s">
        <v>60</v>
      </c>
      <c r="G21" s="45">
        <v>185</v>
      </c>
      <c r="H21" s="37">
        <v>195</v>
      </c>
      <c r="I21" s="37">
        <v>200</v>
      </c>
      <c r="J21" s="40"/>
      <c r="K21" s="40">
        <v>200</v>
      </c>
      <c r="L21" s="34">
        <f>K21*E21</f>
        <v>119.12</v>
      </c>
      <c r="M21" s="27" t="s">
        <v>80</v>
      </c>
    </row>
    <row r="22" spans="1:13">
      <c r="A22" s="31" t="s">
        <v>9</v>
      </c>
      <c r="B22" s="12" t="s">
        <v>47</v>
      </c>
      <c r="C22" s="12" t="s">
        <v>48</v>
      </c>
      <c r="D22" s="49">
        <v>109.6</v>
      </c>
      <c r="E22" s="51">
        <v>0.58919999999999995</v>
      </c>
      <c r="F22" s="12" t="s">
        <v>60</v>
      </c>
      <c r="G22" s="53">
        <v>175</v>
      </c>
      <c r="H22" s="50">
        <v>182.5</v>
      </c>
      <c r="I22" s="48">
        <v>190</v>
      </c>
      <c r="J22" s="52"/>
      <c r="K22" s="52">
        <v>182.5</v>
      </c>
      <c r="L22" s="47">
        <f>K22*E22</f>
        <v>107.529</v>
      </c>
      <c r="M22" s="27" t="s">
        <v>80</v>
      </c>
    </row>
    <row r="23" spans="1:13">
      <c r="A23" s="31" t="s">
        <v>19</v>
      </c>
      <c r="B23" s="12" t="s">
        <v>49</v>
      </c>
      <c r="C23" s="12" t="s">
        <v>50</v>
      </c>
      <c r="D23" s="49">
        <v>104.4</v>
      </c>
      <c r="E23" s="51">
        <v>0.5988</v>
      </c>
      <c r="F23" s="12" t="s">
        <v>61</v>
      </c>
      <c r="G23" s="53">
        <v>170</v>
      </c>
      <c r="H23" s="48">
        <v>175</v>
      </c>
      <c r="I23" s="48">
        <v>175</v>
      </c>
      <c r="J23" s="52"/>
      <c r="K23" s="52">
        <v>170</v>
      </c>
      <c r="L23" s="47">
        <f>K23*E23</f>
        <v>101.79600000000001</v>
      </c>
      <c r="M23" s="27" t="s">
        <v>80</v>
      </c>
    </row>
    <row r="24" spans="1:13">
      <c r="A24" s="28" t="s">
        <v>20</v>
      </c>
      <c r="B24" s="35" t="s">
        <v>51</v>
      </c>
      <c r="C24" s="35" t="s">
        <v>52</v>
      </c>
      <c r="D24" s="41">
        <v>105.8</v>
      </c>
      <c r="E24" s="44">
        <v>0.59599999999999997</v>
      </c>
      <c r="F24" s="35" t="s">
        <v>60</v>
      </c>
      <c r="G24" s="46">
        <v>160</v>
      </c>
      <c r="H24" s="38">
        <v>170</v>
      </c>
      <c r="I24" s="58">
        <v>175</v>
      </c>
      <c r="J24" s="42"/>
      <c r="K24" s="42">
        <v>170</v>
      </c>
      <c r="L24" s="36">
        <f>K24*E24</f>
        <v>101.32</v>
      </c>
      <c r="M24" s="27" t="s">
        <v>80</v>
      </c>
    </row>
    <row r="25" spans="1:13">
      <c r="A25" s="28" t="s">
        <v>73</v>
      </c>
      <c r="B25" s="35" t="s">
        <v>56</v>
      </c>
      <c r="C25" s="35" t="s">
        <v>57</v>
      </c>
      <c r="D25" s="41">
        <v>91.7</v>
      </c>
      <c r="E25" s="44">
        <v>0.63249999999999995</v>
      </c>
      <c r="F25" s="35" t="s">
        <v>61</v>
      </c>
      <c r="G25" s="55">
        <v>90</v>
      </c>
      <c r="H25" s="58">
        <v>90</v>
      </c>
      <c r="I25" s="58">
        <v>90</v>
      </c>
      <c r="J25" s="42"/>
      <c r="K25" s="42">
        <v>0</v>
      </c>
      <c r="L25" s="36">
        <f>K25*E25</f>
        <v>0</v>
      </c>
      <c r="M25" s="27" t="s">
        <v>80</v>
      </c>
    </row>
    <row r="26" spans="1:13">
      <c r="A26" s="25" t="s">
        <v>8</v>
      </c>
      <c r="B26" s="33" t="s">
        <v>53</v>
      </c>
      <c r="C26" s="33" t="s">
        <v>70</v>
      </c>
      <c r="D26" s="39">
        <v>109.7</v>
      </c>
      <c r="E26" s="43">
        <v>0.58899999999999997</v>
      </c>
      <c r="F26" s="33" t="s">
        <v>60</v>
      </c>
      <c r="G26" s="45">
        <v>190</v>
      </c>
      <c r="H26" s="37">
        <v>195</v>
      </c>
      <c r="I26" s="57">
        <v>200</v>
      </c>
      <c r="J26" s="40"/>
      <c r="K26" s="40">
        <v>195</v>
      </c>
      <c r="L26" s="34">
        <f>K26*E26</f>
        <v>114.85499999999999</v>
      </c>
      <c r="M26" s="27" t="s">
        <v>81</v>
      </c>
    </row>
    <row r="27" spans="1:13">
      <c r="A27" s="31" t="s">
        <v>8</v>
      </c>
      <c r="B27" s="12" t="s">
        <v>54</v>
      </c>
      <c r="C27" s="12" t="s">
        <v>71</v>
      </c>
      <c r="D27" s="49">
        <v>92.5</v>
      </c>
      <c r="E27" s="51">
        <v>0.62980000000000003</v>
      </c>
      <c r="F27" s="12" t="s">
        <v>61</v>
      </c>
      <c r="G27" s="46">
        <v>130</v>
      </c>
      <c r="H27" s="50">
        <v>150</v>
      </c>
      <c r="I27" s="48">
        <v>160</v>
      </c>
      <c r="J27" s="52"/>
      <c r="K27" s="52">
        <v>150</v>
      </c>
      <c r="L27" s="47">
        <f>K27*E27</f>
        <v>94.47</v>
      </c>
      <c r="M27" s="32" t="s">
        <v>78</v>
      </c>
    </row>
    <row r="28" spans="1:13">
      <c r="A28" s="28" t="s">
        <v>9</v>
      </c>
      <c r="B28" s="35" t="s">
        <v>55</v>
      </c>
      <c r="C28" s="35" t="s">
        <v>72</v>
      </c>
      <c r="D28" s="41">
        <v>94.6</v>
      </c>
      <c r="E28" s="44">
        <v>0.62319999999999998</v>
      </c>
      <c r="F28" s="35" t="s">
        <v>60</v>
      </c>
      <c r="G28" s="29">
        <v>125</v>
      </c>
      <c r="H28" s="38">
        <v>130</v>
      </c>
      <c r="I28" s="58">
        <v>135</v>
      </c>
      <c r="J28" s="42"/>
      <c r="K28" s="42">
        <v>130</v>
      </c>
      <c r="L28" s="36">
        <f>K28*E28</f>
        <v>81.015999999999991</v>
      </c>
      <c r="M28" s="30" t="s">
        <v>78</v>
      </c>
    </row>
    <row r="29" spans="1:13">
      <c r="B29" s="4" t="s">
        <v>10</v>
      </c>
    </row>
    <row r="30" spans="1:13">
      <c r="B30" s="4" t="s">
        <v>10</v>
      </c>
      <c r="F30" s="5"/>
    </row>
    <row r="31" spans="1:13">
      <c r="F31" s="5"/>
    </row>
    <row r="33" spans="6:6">
      <c r="F33" s="3"/>
    </row>
  </sheetData>
  <mergeCells count="11"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1"/>
  <sheetViews>
    <sheetView tabSelected="1"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2" style="4" customWidth="1"/>
    <col min="3" max="3" width="28.5" style="4" bestFit="1" customWidth="1"/>
    <col min="4" max="4" width="21.5" style="22" bestFit="1" customWidth="1"/>
    <col min="5" max="5" width="10.5" style="17" bestFit="1" customWidth="1"/>
    <col min="6" max="6" width="29.1640625" style="4" customWidth="1"/>
    <col min="7" max="9" width="5.5" style="14" bestFit="1" customWidth="1"/>
    <col min="10" max="10" width="4.83203125" style="14" bestFit="1" customWidth="1"/>
    <col min="11" max="11" width="11.33203125" style="14" bestFit="1" customWidth="1"/>
    <col min="12" max="12" width="8.5" style="24" bestFit="1" customWidth="1"/>
    <col min="13" max="13" width="18.6640625" style="4" customWidth="1"/>
    <col min="14" max="16384" width="9.1640625" style="3"/>
  </cols>
  <sheetData>
    <row r="1" spans="1:13" s="2" customFormat="1" ht="29" customHeight="1">
      <c r="A1" s="61" t="s">
        <v>74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4"/>
    </row>
    <row r="2" spans="1:13" s="2" customFormat="1" ht="62" customHeight="1" thickBot="1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3" s="1" customFormat="1" ht="12.75" customHeight="1">
      <c r="A3" s="68" t="s">
        <v>82</v>
      </c>
      <c r="B3" s="78" t="s">
        <v>0</v>
      </c>
      <c r="C3" s="70" t="s">
        <v>76</v>
      </c>
      <c r="D3" s="72" t="s">
        <v>1</v>
      </c>
      <c r="E3" s="74" t="s">
        <v>2</v>
      </c>
      <c r="F3" s="76" t="s">
        <v>3</v>
      </c>
      <c r="G3" s="77" t="s">
        <v>5</v>
      </c>
      <c r="H3" s="77"/>
      <c r="I3" s="77"/>
      <c r="J3" s="77"/>
      <c r="K3" s="77" t="s">
        <v>12</v>
      </c>
      <c r="L3" s="74" t="s">
        <v>6</v>
      </c>
      <c r="M3" s="81" t="s">
        <v>77</v>
      </c>
    </row>
    <row r="4" spans="1:13" s="1" customFormat="1" ht="21" customHeight="1" thickBot="1">
      <c r="A4" s="69"/>
      <c r="B4" s="79"/>
      <c r="C4" s="71"/>
      <c r="D4" s="73"/>
      <c r="E4" s="75"/>
      <c r="F4" s="71"/>
      <c r="G4" s="11">
        <v>1</v>
      </c>
      <c r="H4" s="11">
        <v>2</v>
      </c>
      <c r="I4" s="11">
        <v>3</v>
      </c>
      <c r="J4" s="15" t="s">
        <v>7</v>
      </c>
      <c r="K4" s="80"/>
      <c r="L4" s="75"/>
      <c r="M4" s="82"/>
    </row>
    <row r="5" spans="1:13">
      <c r="A5" s="9" t="s">
        <v>8</v>
      </c>
      <c r="B5" s="8" t="s">
        <v>13</v>
      </c>
      <c r="C5" s="8" t="s">
        <v>14</v>
      </c>
      <c r="D5" s="21">
        <v>51</v>
      </c>
      <c r="E5" s="16">
        <v>1.2654000000000001</v>
      </c>
      <c r="F5" s="8" t="s">
        <v>60</v>
      </c>
      <c r="G5" s="18">
        <v>100</v>
      </c>
      <c r="H5" s="18">
        <v>105</v>
      </c>
      <c r="I5" s="18">
        <v>110</v>
      </c>
      <c r="J5" s="13"/>
      <c r="K5" s="13">
        <v>110</v>
      </c>
      <c r="L5" s="23">
        <f>K5*E5</f>
        <v>139.19400000000002</v>
      </c>
      <c r="M5" s="8" t="s">
        <v>78</v>
      </c>
    </row>
    <row r="6" spans="1:13">
      <c r="A6" s="25" t="s">
        <v>8</v>
      </c>
      <c r="B6" s="33" t="s">
        <v>30</v>
      </c>
      <c r="C6" s="33" t="s">
        <v>33</v>
      </c>
      <c r="D6" s="39">
        <v>106</v>
      </c>
      <c r="E6" s="43">
        <v>0.59560000000000002</v>
      </c>
      <c r="F6" s="6" t="s">
        <v>60</v>
      </c>
      <c r="G6" s="26">
        <v>140</v>
      </c>
      <c r="H6" s="45">
        <v>150</v>
      </c>
      <c r="I6" s="37">
        <v>155</v>
      </c>
      <c r="J6" s="40"/>
      <c r="K6" s="40">
        <v>155</v>
      </c>
      <c r="L6" s="34">
        <f>K6*E6</f>
        <v>92.317999999999998</v>
      </c>
      <c r="M6" s="27" t="s">
        <v>79</v>
      </c>
    </row>
    <row r="7" spans="1:13">
      <c r="A7" s="28" t="s">
        <v>8</v>
      </c>
      <c r="B7" s="35" t="s">
        <v>64</v>
      </c>
      <c r="C7" s="35" t="s">
        <v>65</v>
      </c>
      <c r="D7" s="41">
        <v>65.599999999999994</v>
      </c>
      <c r="E7" s="44">
        <v>0.78910000000000002</v>
      </c>
      <c r="F7" s="7" t="s">
        <v>60</v>
      </c>
      <c r="G7" s="29">
        <v>90</v>
      </c>
      <c r="H7" s="46">
        <v>100</v>
      </c>
      <c r="I7" s="38">
        <v>110</v>
      </c>
      <c r="J7" s="42"/>
      <c r="K7" s="42">
        <v>110</v>
      </c>
      <c r="L7" s="36">
        <f>K7*E7</f>
        <v>86.801000000000002</v>
      </c>
      <c r="M7" s="30" t="s">
        <v>79</v>
      </c>
    </row>
    <row r="8" spans="1:13">
      <c r="A8" s="25" t="s">
        <v>8</v>
      </c>
      <c r="B8" s="33" t="s">
        <v>66</v>
      </c>
      <c r="C8" s="33" t="s">
        <v>67</v>
      </c>
      <c r="D8" s="39">
        <v>81.400000000000006</v>
      </c>
      <c r="E8" s="43">
        <v>0.6754</v>
      </c>
      <c r="F8" s="33" t="s">
        <v>60</v>
      </c>
      <c r="G8" s="45">
        <v>240</v>
      </c>
      <c r="H8" s="37">
        <v>255</v>
      </c>
      <c r="I8" s="37">
        <v>270</v>
      </c>
      <c r="J8" s="40"/>
      <c r="K8" s="40">
        <v>270</v>
      </c>
      <c r="L8" s="34">
        <f>K8*E8</f>
        <v>182.358</v>
      </c>
      <c r="M8" s="27" t="s">
        <v>80</v>
      </c>
    </row>
    <row r="9" spans="1:13">
      <c r="A9" s="31" t="s">
        <v>9</v>
      </c>
      <c r="B9" s="12" t="s">
        <v>41</v>
      </c>
      <c r="C9" s="12" t="s">
        <v>42</v>
      </c>
      <c r="D9" s="49">
        <v>79.7</v>
      </c>
      <c r="E9" s="51">
        <v>0.68430000000000002</v>
      </c>
      <c r="F9" s="12" t="s">
        <v>60</v>
      </c>
      <c r="G9" s="53">
        <v>220</v>
      </c>
      <c r="H9" s="50">
        <v>240</v>
      </c>
      <c r="I9" s="48"/>
      <c r="J9" s="52"/>
      <c r="K9" s="52">
        <v>240</v>
      </c>
      <c r="L9" s="47">
        <f>K9*E9</f>
        <v>164.232</v>
      </c>
      <c r="M9" s="32" t="s">
        <v>80</v>
      </c>
    </row>
    <row r="10" spans="1:13">
      <c r="A10" s="28" t="s">
        <v>8</v>
      </c>
      <c r="B10" s="35" t="s">
        <v>68</v>
      </c>
      <c r="C10" s="35" t="s">
        <v>69</v>
      </c>
      <c r="D10" s="41">
        <v>87.6</v>
      </c>
      <c r="E10" s="44">
        <v>0.68430000000000002</v>
      </c>
      <c r="F10" s="35" t="s">
        <v>11</v>
      </c>
      <c r="G10" s="46">
        <v>160</v>
      </c>
      <c r="H10" s="38">
        <v>175</v>
      </c>
      <c r="I10" s="38">
        <v>190</v>
      </c>
      <c r="J10" s="42"/>
      <c r="K10" s="42">
        <v>190</v>
      </c>
      <c r="L10" s="36">
        <f>K10*E10</f>
        <v>130.017</v>
      </c>
      <c r="M10" s="30" t="s">
        <v>78</v>
      </c>
    </row>
    <row r="11" spans="1:13">
      <c r="B11" s="4" t="s">
        <v>10</v>
      </c>
    </row>
  </sheetData>
  <mergeCells count="11"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IPL Жим без экипировки</vt:lpstr>
      <vt:lpstr>IPL Тяга без экипировки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Tomchin</dc:creator>
  <cp:keywords/>
  <dc:description/>
  <cp:lastModifiedBy>Екатерина Шевелева</cp:lastModifiedBy>
  <cp:revision/>
  <dcterms:created xsi:type="dcterms:W3CDTF">2002-06-16T13:36:44Z</dcterms:created>
  <dcterms:modified xsi:type="dcterms:W3CDTF">2020-10-20T21:11:27Z</dcterms:modified>
  <cp:category/>
  <cp:contentStatus/>
</cp:coreProperties>
</file>