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filterPrivacy="1" defaultThemeVersion="124226"/>
  <xr:revisionPtr revIDLastSave="0" documentId="13_ncr:1_{596160EC-630F-F847-ADC3-C6C5DA02CE2F}" xr6:coauthVersionLast="45" xr6:coauthVersionMax="45" xr10:uidLastSave="{00000000-0000-0000-0000-000000000000}"/>
  <bookViews>
    <workbookView xWindow="1080" yWindow="460" windowWidth="27700" windowHeight="15940" tabRatio="852" xr2:uid="{00000000-000D-0000-FFFF-FFFF00000000}"/>
  </bookViews>
  <sheets>
    <sheet name="IPL Пауэрлифтинг" sheetId="39" r:id="rId1"/>
    <sheet name="IPL Двоеборье без экипировки" sheetId="45" r:id="rId2"/>
    <sheet name="IPL Жим без экипировки" sheetId="40" r:id="rId3"/>
    <sheet name="IPL Тяга без экипировки" sheetId="42" r:id="rId4"/>
    <sheet name="пауэрлифтинг в бинтах (ДК)" sheetId="20" state="hidden" r:id="rId5"/>
    <sheet name="жим лежа в софт экипировке (ДК)" sheetId="22" state="hidden" r:id="rId6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9" l="1"/>
  <c r="E10" i="39"/>
  <c r="E13" i="39"/>
  <c r="E16" i="39"/>
  <c r="E17" i="39"/>
  <c r="E25" i="39"/>
  <c r="E28" i="39"/>
  <c r="E24" i="39"/>
  <c r="E29" i="39"/>
  <c r="E21" i="39"/>
  <c r="E33" i="39"/>
  <c r="E30" i="39"/>
  <c r="E34" i="39"/>
  <c r="E37" i="39"/>
  <c r="E18" i="39"/>
  <c r="E6" i="39"/>
  <c r="P31" i="45"/>
  <c r="P30" i="45"/>
  <c r="P27" i="45"/>
  <c r="P26" i="45"/>
  <c r="P25" i="45"/>
  <c r="P22" i="45"/>
  <c r="P19" i="45"/>
  <c r="P18" i="45"/>
  <c r="P15" i="45"/>
  <c r="P12" i="45"/>
  <c r="P9" i="45"/>
  <c r="P6" i="45"/>
  <c r="E31" i="42" l="1"/>
  <c r="E32" i="42"/>
  <c r="E30" i="42"/>
  <c r="E27" i="42"/>
  <c r="E22" i="42"/>
  <c r="E24" i="42"/>
  <c r="E23" i="42"/>
  <c r="E19" i="42"/>
  <c r="E16" i="42"/>
  <c r="E15" i="42"/>
  <c r="E12" i="42"/>
  <c r="E9" i="42"/>
  <c r="E6" i="42"/>
  <c r="E52" i="40" l="1"/>
  <c r="E47" i="40"/>
  <c r="E48" i="40"/>
  <c r="E49" i="40"/>
  <c r="E46" i="40"/>
  <c r="E42" i="40"/>
  <c r="E43" i="40"/>
  <c r="E41" i="40"/>
  <c r="E38" i="40"/>
  <c r="E37" i="40"/>
  <c r="E31" i="40"/>
  <c r="E32" i="40"/>
  <c r="E33" i="40"/>
  <c r="E34" i="40"/>
  <c r="E30" i="40"/>
  <c r="E27" i="40"/>
  <c r="E24" i="40"/>
  <c r="E21" i="40"/>
  <c r="E20" i="40"/>
  <c r="E16" i="40"/>
  <c r="E17" i="40"/>
  <c r="E15" i="40"/>
  <c r="E12" i="40"/>
  <c r="E9" i="40"/>
  <c r="E6" i="40"/>
  <c r="M5" i="22" l="1"/>
  <c r="M10" i="22"/>
  <c r="M8" i="22"/>
  <c r="M7" i="22"/>
  <c r="U10" i="20"/>
  <c r="U8" i="20"/>
  <c r="U5" i="20"/>
  <c r="U7" i="20"/>
</calcChain>
</file>

<file path=xl/sharedStrings.xml><?xml version="1.0" encoding="utf-8"?>
<sst xmlns="http://schemas.openxmlformats.org/spreadsheetml/2006/main" count="462" uniqueCount="174">
  <si>
    <t>Вес</t>
  </si>
  <si>
    <t>Жим</t>
  </si>
  <si>
    <t>Результат</t>
  </si>
  <si>
    <t>Тяга</t>
  </si>
  <si>
    <t>Город</t>
  </si>
  <si>
    <t>Котлас</t>
  </si>
  <si>
    <t>Место</t>
  </si>
  <si>
    <t>ФИО</t>
  </si>
  <si>
    <t>Возрастная группа
Год рождения/Возраст</t>
  </si>
  <si>
    <t>Команда</t>
  </si>
  <si>
    <t>Очки</t>
  </si>
  <si>
    <t>Тренер</t>
  </si>
  <si>
    <t>Рек</t>
  </si>
  <si>
    <t>Великий Устюг/Вологодская область</t>
  </si>
  <si>
    <t>Великий Устюг</t>
  </si>
  <si>
    <t>Котлас/Архангельской области</t>
  </si>
  <si>
    <t>В. Устюг</t>
  </si>
  <si>
    <t>Вологда</t>
  </si>
  <si>
    <t>Коряжма</t>
  </si>
  <si>
    <t>Присед</t>
  </si>
  <si>
    <t>рек</t>
  </si>
  <si>
    <t>Вологда/Вологодской области</t>
  </si>
  <si>
    <t>Дурапов Н.</t>
  </si>
  <si>
    <t>Самостоятельно</t>
  </si>
  <si>
    <t>Сумма</t>
  </si>
  <si>
    <t>Glossbranner</t>
  </si>
  <si>
    <t xml:space="preserve">Абсолютный зачет </t>
  </si>
  <si>
    <t>Мужчины</t>
  </si>
  <si>
    <t>открытая</t>
  </si>
  <si>
    <t>Весовая</t>
  </si>
  <si>
    <t xml:space="preserve">Возрастная группа </t>
  </si>
  <si>
    <t>Абсолютный зает</t>
  </si>
  <si>
    <t>Возрастная группа</t>
  </si>
  <si>
    <t>Тропников Артем</t>
  </si>
  <si>
    <t xml:space="preserve">Открытый лично-командный кубок грода Великий устюг                               Пауэрлифтинг в бинтах                                                                                                             Великий Устюг 5 ноября </t>
  </si>
  <si>
    <t>Длужневский С.</t>
  </si>
  <si>
    <t>Якушевич Алексей</t>
  </si>
  <si>
    <t>Чебыкин Андрей</t>
  </si>
  <si>
    <t>Максимов Алексей</t>
  </si>
  <si>
    <t>Капустин Андрей</t>
  </si>
  <si>
    <t>Open(18.02.1977)/39</t>
  </si>
  <si>
    <t>Open(01.03.1992)/24</t>
  </si>
  <si>
    <t>Open(02.07.1991)/25</t>
  </si>
  <si>
    <t>Киврин Алексей</t>
  </si>
  <si>
    <t>Open(09.07.1984)/32</t>
  </si>
  <si>
    <t>Open (30.09.1976)/40</t>
  </si>
  <si>
    <t>до 110</t>
  </si>
  <si>
    <t>до 111</t>
  </si>
  <si>
    <t>до 112</t>
  </si>
  <si>
    <t>ВЕСОВАЯ КАТЕГОРИЯ 110+</t>
  </si>
  <si>
    <t>Дурапов Николай</t>
  </si>
  <si>
    <t>Голубков Сергей</t>
  </si>
  <si>
    <t>Третьяков Дмитрий</t>
  </si>
  <si>
    <t>Open(17.07.1980)/36</t>
  </si>
  <si>
    <t>Open(14.12.1990)/25</t>
  </si>
  <si>
    <t>Open(28.10.1998)/18</t>
  </si>
  <si>
    <t>ВЕСОВАЯ КАТЕГОРИЯ  ДО  75</t>
  </si>
  <si>
    <t>ВЕСОВАЯ КАТЕГОРИЯ  ДО  82,5</t>
  </si>
  <si>
    <t>ВЕСОВАЯ КАТЕГОРИЯ  ДО  100</t>
  </si>
  <si>
    <t>ВЕСОВАЯ КАТЕГОРИЯ  ДО 110</t>
  </si>
  <si>
    <t>Открытый лично-командный кубок грода Великий устюг             Жим лежа в софт экипировке                                                                     Великий Устюг 5 ноября 2016</t>
  </si>
  <si>
    <t>Двойников Олег</t>
  </si>
  <si>
    <t>Наливайко Алексей</t>
  </si>
  <si>
    <t>Нелаева Анастасия</t>
  </si>
  <si>
    <t>Верховцева Ирина</t>
  </si>
  <si>
    <t>Минина Людмила</t>
  </si>
  <si>
    <t>Малых Никита</t>
  </si>
  <si>
    <t>Красавцев Никита</t>
  </si>
  <si>
    <t>Вельниковский Виталий</t>
  </si>
  <si>
    <t>Глебов Игорь</t>
  </si>
  <si>
    <t>Конев Илья</t>
  </si>
  <si>
    <t>Фадин Кирилл</t>
  </si>
  <si>
    <t>Евстифеев Андрей</t>
  </si>
  <si>
    <t>Вяткин Вячеслав</t>
  </si>
  <si>
    <t xml:space="preserve">Тарасов Николай </t>
  </si>
  <si>
    <t>Марков Артём</t>
  </si>
  <si>
    <t>Тропников Артём</t>
  </si>
  <si>
    <t>Моисеев Сергей</t>
  </si>
  <si>
    <t>Копосова Дарья</t>
  </si>
  <si>
    <t>Груздева Дарья</t>
  </si>
  <si>
    <t>Кочкин Степан</t>
  </si>
  <si>
    <t>Клюкин Михаил</t>
  </si>
  <si>
    <t xml:space="preserve">Дурягин Кирилл </t>
  </si>
  <si>
    <t>Труняков Виталий</t>
  </si>
  <si>
    <t>Сухарев Артем</t>
  </si>
  <si>
    <t xml:space="preserve">Байбородин Евгений </t>
  </si>
  <si>
    <t>Хавик Павел</t>
  </si>
  <si>
    <t>Осиев Александр</t>
  </si>
  <si>
    <t>Копнин Кирилл</t>
  </si>
  <si>
    <t xml:space="preserve">Постников Владислав </t>
  </si>
  <si>
    <t>Николаев Лев</t>
  </si>
  <si>
    <t>Байрамов Азер</t>
  </si>
  <si>
    <t>Соколенко Сергей</t>
  </si>
  <si>
    <t>Постников Иван</t>
  </si>
  <si>
    <t>Потехин Александр</t>
  </si>
  <si>
    <t>Белоруков Сергей</t>
  </si>
  <si>
    <t>Шевкун Александр</t>
  </si>
  <si>
    <t>Неустроев Алексей</t>
  </si>
  <si>
    <t>Собственный 
вес</t>
  </si>
  <si>
    <t>Wilks</t>
  </si>
  <si>
    <t>Город/Область</t>
  </si>
  <si>
    <t>Жим лёжа</t>
  </si>
  <si>
    <t>Девушки 15-19 (24.01.2005)/15</t>
  </si>
  <si>
    <t>Открытая (23.08.1989)/31</t>
  </si>
  <si>
    <t>Мастера 40-44 (24.05.1976)/44</t>
  </si>
  <si>
    <t>Юноши 15-19 (17.08.2005)/15</t>
  </si>
  <si>
    <t>Юноши 15-19 (23.11.2006)/14</t>
  </si>
  <si>
    <t>Юноши 15-19 (27.06.2006)/14</t>
  </si>
  <si>
    <t>Юноши 15-19 (13.08.2005)/14</t>
  </si>
  <si>
    <t>Юноши 15-19 (07.03.2003)/17</t>
  </si>
  <si>
    <t>Юноши 15-19 (15.08.2002)/18</t>
  </si>
  <si>
    <t>Юноши 15-19 (21.01.2002)/18</t>
  </si>
  <si>
    <t>Юниоры (20.11.2000)/20</t>
  </si>
  <si>
    <t>Юниоры (21.11.2000)/20</t>
  </si>
  <si>
    <t>Юниоры (10.10.2000)/20</t>
  </si>
  <si>
    <t>Открытая (04.08.1997)/23</t>
  </si>
  <si>
    <t>Открытая (20.05.1988)/32</t>
  </si>
  <si>
    <t>Открытая (04.08.1989)/31</t>
  </si>
  <si>
    <t>Открытая (05.11.1987)/33</t>
  </si>
  <si>
    <t>Открытая (07.11.1992)/28</t>
  </si>
  <si>
    <t>Открытая (03.03.1989)/31</t>
  </si>
  <si>
    <t>Мастера 40-44 (24.10.1976)/44</t>
  </si>
  <si>
    <t>Мастера 40-44 (01.01.1977)/43</t>
  </si>
  <si>
    <t>Мастера 40-44 (26.03.1976)/44</t>
  </si>
  <si>
    <t>Мастера 45-49 (21.05.1971)/49</t>
  </si>
  <si>
    <t>Мастера 50-54 (17.04.1970)/50</t>
  </si>
  <si>
    <t>ВЕСОВАЯ КАТЕГОРИЯ  52</t>
  </si>
  <si>
    <t>Юноши 15-19 (04.01.2005)/15</t>
  </si>
  <si>
    <t>ВЕСОВАЯ КАТЕГОРИЯ  56</t>
  </si>
  <si>
    <t>ВЕСОВАЯ КАТЕГОРИЯ  82.5</t>
  </si>
  <si>
    <t>ВЕСОВАЯ КАТЕГОРИЯ  60</t>
  </si>
  <si>
    <t>ВЕСОВАЯ КАТЕГОРИЯ  75</t>
  </si>
  <si>
    <t>ВЕСОВАЯ КАТЕГОРИЯ  67.5</t>
  </si>
  <si>
    <t>ВЕСОВАЯ КАТЕГОРИЯ  90</t>
  </si>
  <si>
    <t>ВЕСОВАЯ КАТЕГОРИЯ  100</t>
  </si>
  <si>
    <t>ВЕСОВАЯ КАТЕГОРИЯ  110</t>
  </si>
  <si>
    <t>ВЕСОВАЯ КАТЕГОРИЯ  140</t>
  </si>
  <si>
    <t>Котлас/Архангельская область</t>
  </si>
  <si>
    <t>Вельск/Архангельская область</t>
  </si>
  <si>
    <t>Октябрьский/Архангельская область</t>
  </si>
  <si>
    <t>Открытый чемпионат города Котласа
IPL Становая тяга без экипировки
Котлас/Архангельская область, 06 декабря 2020 года</t>
  </si>
  <si>
    <t>Открытый чемпионат города Котласа
IPL Жим лежа без экипировки
Котлас/Архангельская область, 06 декабря 2020 года</t>
  </si>
  <si>
    <t>Ильинско-Подомское/Архангельская область</t>
  </si>
  <si>
    <t>Юноши 15-19 (13.08.2005)/15</t>
  </si>
  <si>
    <t>Мастера 60-64 (08.10.1960)/60</t>
  </si>
  <si>
    <t>Открытая (23.01.1987)/33</t>
  </si>
  <si>
    <t>Юниоры (04.08.1997)/23</t>
  </si>
  <si>
    <t>Матера 40-44 (24.08.1977)/43</t>
  </si>
  <si>
    <t>Открытая (01.03.1992)/28</t>
  </si>
  <si>
    <t>Открытая (01.01.1995)/25</t>
  </si>
  <si>
    <t>Становая тяга</t>
  </si>
  <si>
    <t>Рез</t>
  </si>
  <si>
    <t>Юноши 15-19 (24.07.2002)/18</t>
  </si>
  <si>
    <t>Юноши 15-19 (10.06.2002)/18</t>
  </si>
  <si>
    <t>Открытый чемпионат города Котласа
IPL Силовое двоеборье без экипировки
Котлас/Архангельская область, 06 декабря 2020 года</t>
  </si>
  <si>
    <t>Приседание</t>
  </si>
  <si>
    <t>Открытая (01.01.1992)/28</t>
  </si>
  <si>
    <t>Открытая (24.11.1990)/30</t>
  </si>
  <si>
    <t>Открытая (01.01.1990)/30</t>
  </si>
  <si>
    <t>Юноши 15-19 (05.09.2007)/13</t>
  </si>
  <si>
    <t>Юноши 15-19 (25.09.2006)/14</t>
  </si>
  <si>
    <t>Юноши 15-19 (22.11.2002)/18</t>
  </si>
  <si>
    <t>Мастера 40-44 (01.01.1976)/44</t>
  </si>
  <si>
    <t>Мастера 40-44 (24.08.1977)/43</t>
  </si>
  <si>
    <t>Открытый чемпионат города Котласа
IPL Пауэрлифтинг без экипировки
Котлас/Архангельская область, 06 декабря 2020 года</t>
  </si>
  <si>
    <t>№</t>
  </si>
  <si>
    <t xml:space="preserve">
Дата рождения/Возраст</t>
  </si>
  <si>
    <t>O</t>
  </si>
  <si>
    <t>M1</t>
  </si>
  <si>
    <t>T</t>
  </si>
  <si>
    <t>M5</t>
  </si>
  <si>
    <t>J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</si>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</sst>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0.0000"/>
  </numFmts>
  <fonts count="2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</font>
    <font>
      <sz val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7">
    <xf numFmtId="0" fontId="0" fillId="0" borderId="0" xfId="0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4" xfId="0" applyNumberFormat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165" fontId="7" fillId="0" borderId="26" xfId="0" applyNumberFormat="1" applyFont="1" applyFill="1" applyBorder="1" applyAlignment="1">
      <alignment horizontal="center" vertical="center"/>
    </xf>
    <xf numFmtId="14" fontId="18" fillId="0" borderId="20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4" fontId="18" fillId="0" borderId="25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165" fontId="18" fillId="0" borderId="20" xfId="0" applyNumberFormat="1" applyFont="1" applyFill="1" applyBorder="1" applyAlignment="1">
      <alignment horizontal="center" vertical="center"/>
    </xf>
    <xf numFmtId="165" fontId="18" fillId="0" borderId="23" xfId="0" applyNumberFormat="1" applyFont="1" applyFill="1" applyBorder="1" applyAlignment="1">
      <alignment horizontal="center" vertical="center"/>
    </xf>
    <xf numFmtId="165" fontId="18" fillId="0" borderId="25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center" vertical="center"/>
    </xf>
    <xf numFmtId="165" fontId="18" fillId="0" borderId="7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165" fontId="20" fillId="0" borderId="22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164" fontId="20" fillId="0" borderId="26" xfId="0" applyNumberFormat="1" applyFont="1" applyFill="1" applyBorder="1" applyAlignment="1">
      <alignment horizontal="center" vertical="center"/>
    </xf>
    <xf numFmtId="165" fontId="20" fillId="0" borderId="26" xfId="0" applyNumberFormat="1" applyFont="1" applyFill="1" applyBorder="1" applyAlignment="1">
      <alignment horizontal="center" vertical="center"/>
    </xf>
    <xf numFmtId="164" fontId="20" fillId="0" borderId="21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24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164" fontId="20" fillId="0" borderId="25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164" fontId="20" fillId="0" borderId="27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13" fillId="0" borderId="1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3" fillId="5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</cellXfs>
  <cellStyles count="2">
    <cellStyle name="60% — акцент1" xfId="1" builtinId="32"/>
    <cellStyle name="Обычный" xfId="0" builtinId="0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Стиль таблицы 1" pivot="0" count="1" xr9:uid="{00000000-0011-0000-FFFF-FFFF00000000}">
      <tableStyleElement type="wholeTable" dxfId="0"/>
    </tableStyle>
  </tableStyles>
  <colors>
    <mruColors>
      <color rgb="FFFFCC99"/>
      <color rgb="FF00FF00"/>
      <color rgb="FF00CC00"/>
      <color rgb="FF66FF99"/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9</xdr:row>
      <xdr:rowOff>85725</xdr:rowOff>
    </xdr:from>
    <xdr:to>
      <xdr:col>9</xdr:col>
      <xdr:colOff>425263</xdr:colOff>
      <xdr:row>9</xdr:row>
      <xdr:rowOff>85726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V="1">
          <a:off x="84486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7</xdr:row>
      <xdr:rowOff>85725</xdr:rowOff>
    </xdr:from>
    <xdr:to>
      <xdr:col>9</xdr:col>
      <xdr:colOff>434788</xdr:colOff>
      <xdr:row>7</xdr:row>
      <xdr:rowOff>85726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8458200" y="1409700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4</xdr:row>
      <xdr:rowOff>85725</xdr:rowOff>
    </xdr:from>
    <xdr:to>
      <xdr:col>9</xdr:col>
      <xdr:colOff>444313</xdr:colOff>
      <xdr:row>4</xdr:row>
      <xdr:rowOff>85726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8467725" y="157162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85725</xdr:rowOff>
    </xdr:from>
    <xdr:to>
      <xdr:col>12</xdr:col>
      <xdr:colOff>453838</xdr:colOff>
      <xdr:row>9</xdr:row>
      <xdr:rowOff>85726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9820275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</xdr:colOff>
      <xdr:row>9</xdr:row>
      <xdr:rowOff>85725</xdr:rowOff>
    </xdr:from>
    <xdr:to>
      <xdr:col>17</xdr:col>
      <xdr:colOff>425263</xdr:colOff>
      <xdr:row>9</xdr:row>
      <xdr:rowOff>85726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2211050" y="1247775"/>
          <a:ext cx="406213" cy="1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53579</xdr:colOff>
      <xdr:row>9</xdr:row>
      <xdr:rowOff>117022</xdr:rowOff>
    </xdr:from>
    <xdr:to>
      <xdr:col>9</xdr:col>
      <xdr:colOff>426925</xdr:colOff>
      <xdr:row>9</xdr:row>
      <xdr:rowOff>119062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9144001" y="1635069"/>
          <a:ext cx="373346" cy="204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workbookViewId="0">
      <selection activeCell="U38" sqref="U38"/>
    </sheetView>
  </sheetViews>
  <sheetFormatPr baseColWidth="10" defaultColWidth="8.83203125" defaultRowHeight="14"/>
  <cols>
    <col min="1" max="1" width="8.1640625" style="49" customWidth="1"/>
    <col min="2" max="2" width="24.6640625" style="48" customWidth="1"/>
    <col min="3" max="3" width="29.33203125" style="50" customWidth="1"/>
    <col min="4" max="4" width="15.33203125" style="57" customWidth="1"/>
    <col min="5" max="5" width="10.33203125" style="59" customWidth="1"/>
    <col min="6" max="6" width="37.1640625" style="48" bestFit="1" customWidth="1"/>
    <col min="7" max="9" width="5.5" style="48" customWidth="1"/>
    <col min="10" max="10" width="5.5" style="107" customWidth="1"/>
    <col min="11" max="13" width="5.5" style="49" customWidth="1"/>
    <col min="14" max="14" width="5.5" style="107" customWidth="1"/>
    <col min="15" max="17" width="5.5" style="49" customWidth="1"/>
    <col min="18" max="18" width="5.5" style="107" customWidth="1"/>
    <col min="19" max="19" width="8.83203125" style="107"/>
    <col min="20" max="20" width="8.83203125" style="108"/>
    <col min="21" max="21" width="20.6640625" style="48" customWidth="1"/>
    <col min="22" max="16384" width="8.83203125" style="48"/>
  </cols>
  <sheetData>
    <row r="1" spans="1:21" s="54" customFormat="1" ht="29" customHeight="1">
      <c r="A1" s="141" t="s">
        <v>164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8"/>
    </row>
    <row r="3" spans="1:21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155</v>
      </c>
      <c r="H3" s="159"/>
      <c r="I3" s="159"/>
      <c r="J3" s="159"/>
      <c r="K3" s="159" t="s">
        <v>101</v>
      </c>
      <c r="L3" s="159"/>
      <c r="M3" s="159"/>
      <c r="N3" s="159"/>
      <c r="O3" s="159" t="s">
        <v>150</v>
      </c>
      <c r="P3" s="159"/>
      <c r="Q3" s="159"/>
      <c r="R3" s="159"/>
      <c r="S3" s="160" t="s">
        <v>24</v>
      </c>
      <c r="T3" s="157" t="s">
        <v>10</v>
      </c>
      <c r="U3" s="162" t="s">
        <v>32</v>
      </c>
    </row>
    <row r="4" spans="1:21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125" t="s">
        <v>151</v>
      </c>
      <c r="K4" s="56">
        <v>1</v>
      </c>
      <c r="L4" s="56">
        <v>2</v>
      </c>
      <c r="M4" s="56">
        <v>3</v>
      </c>
      <c r="N4" s="125" t="s">
        <v>151</v>
      </c>
      <c r="O4" s="56">
        <v>1</v>
      </c>
      <c r="P4" s="56">
        <v>2</v>
      </c>
      <c r="Q4" s="56">
        <v>3</v>
      </c>
      <c r="R4" s="125" t="s">
        <v>151</v>
      </c>
      <c r="S4" s="161"/>
      <c r="T4" s="158"/>
      <c r="U4" s="163"/>
    </row>
    <row r="5" spans="1:21" ht="16" customHeight="1">
      <c r="A5" s="164" t="s">
        <v>128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1" s="61" customFormat="1" ht="13">
      <c r="A6" s="113">
        <v>1</v>
      </c>
      <c r="B6" s="83" t="s">
        <v>78</v>
      </c>
      <c r="C6" s="89" t="s">
        <v>103</v>
      </c>
      <c r="D6" s="95">
        <v>55</v>
      </c>
      <c r="E6" s="98">
        <f>T6/S6</f>
        <v>1.1933391933871695</v>
      </c>
      <c r="F6" s="83" t="s">
        <v>137</v>
      </c>
      <c r="G6" s="83"/>
      <c r="H6" s="83"/>
      <c r="I6" s="83"/>
      <c r="J6" s="132">
        <v>92.5</v>
      </c>
      <c r="K6" s="134"/>
      <c r="L6" s="130"/>
      <c r="M6" s="130"/>
      <c r="N6" s="114">
        <v>52.5</v>
      </c>
      <c r="O6" s="130"/>
      <c r="P6" s="130"/>
      <c r="Q6" s="130"/>
      <c r="R6" s="114">
        <v>95</v>
      </c>
      <c r="S6" s="114">
        <v>240</v>
      </c>
      <c r="T6" s="115">
        <v>286.40140641292066</v>
      </c>
      <c r="U6" s="76" t="s">
        <v>167</v>
      </c>
    </row>
    <row r="7" spans="1:21" s="61" customFormat="1" ht="13">
      <c r="A7" s="116">
        <v>2</v>
      </c>
      <c r="B7" s="87" t="s">
        <v>79</v>
      </c>
      <c r="C7" s="93" t="s">
        <v>156</v>
      </c>
      <c r="D7" s="97">
        <v>55.4</v>
      </c>
      <c r="E7" s="100">
        <f t="shared" ref="E7:E37" si="0">T7/S7</f>
        <v>1.1865828830628706</v>
      </c>
      <c r="F7" s="87" t="s">
        <v>13</v>
      </c>
      <c r="G7" s="87"/>
      <c r="H7" s="87"/>
      <c r="I7" s="87"/>
      <c r="J7" s="133">
        <v>75</v>
      </c>
      <c r="K7" s="135"/>
      <c r="L7" s="131"/>
      <c r="M7" s="131"/>
      <c r="N7" s="117">
        <v>37.5</v>
      </c>
      <c r="O7" s="131"/>
      <c r="P7" s="131"/>
      <c r="Q7" s="131"/>
      <c r="R7" s="117">
        <v>100</v>
      </c>
      <c r="S7" s="117">
        <v>212.5</v>
      </c>
      <c r="T7" s="118">
        <v>252.14886265086</v>
      </c>
      <c r="U7" s="82" t="s">
        <v>167</v>
      </c>
    </row>
    <row r="8" spans="1:21" ht="13" customHeight="1">
      <c r="C8" s="48"/>
      <c r="J8" s="48"/>
      <c r="K8" s="107"/>
      <c r="L8" s="108"/>
      <c r="M8" s="48"/>
      <c r="N8" s="48"/>
      <c r="O8" s="48"/>
      <c r="P8" s="48"/>
      <c r="Q8" s="48"/>
      <c r="R8" s="48"/>
      <c r="S8" s="48"/>
      <c r="T8" s="48"/>
    </row>
    <row r="9" spans="1:21" ht="16">
      <c r="A9" s="140" t="s">
        <v>132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</row>
    <row r="10" spans="1:21" s="61" customFormat="1" ht="13">
      <c r="A10" s="110">
        <v>1</v>
      </c>
      <c r="B10" s="68" t="s">
        <v>64</v>
      </c>
      <c r="C10" s="69" t="s">
        <v>157</v>
      </c>
      <c r="D10" s="70">
        <v>66</v>
      </c>
      <c r="E10" s="71">
        <f t="shared" si="0"/>
        <v>1.037374018649424</v>
      </c>
      <c r="F10" s="68" t="s">
        <v>137</v>
      </c>
      <c r="G10" s="68"/>
      <c r="H10" s="68"/>
      <c r="I10" s="68"/>
      <c r="J10" s="111">
        <v>120</v>
      </c>
      <c r="K10" s="110"/>
      <c r="L10" s="110"/>
      <c r="M10" s="110"/>
      <c r="N10" s="111">
        <v>62.5</v>
      </c>
      <c r="O10" s="110"/>
      <c r="P10" s="110"/>
      <c r="Q10" s="110"/>
      <c r="R10" s="111">
        <v>132.5</v>
      </c>
      <c r="S10" s="111">
        <v>315</v>
      </c>
      <c r="T10" s="112">
        <v>326.77281587456855</v>
      </c>
      <c r="U10" s="68" t="s">
        <v>167</v>
      </c>
    </row>
    <row r="11" spans="1:21" ht="13" customHeight="1">
      <c r="C11" s="48"/>
      <c r="J11" s="48"/>
      <c r="K11" s="107"/>
      <c r="L11" s="108"/>
      <c r="M11" s="48"/>
      <c r="N11" s="48"/>
      <c r="O11" s="48"/>
      <c r="P11" s="48"/>
      <c r="Q11" s="48"/>
      <c r="R11" s="48"/>
      <c r="S11" s="48"/>
      <c r="T11" s="48"/>
    </row>
    <row r="12" spans="1:21" ht="16">
      <c r="A12" s="140" t="s">
        <v>126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1:21" s="61" customFormat="1" ht="13">
      <c r="A13" s="110">
        <v>1</v>
      </c>
      <c r="B13" s="68" t="s">
        <v>66</v>
      </c>
      <c r="C13" s="69" t="s">
        <v>105</v>
      </c>
      <c r="D13" s="70">
        <v>49.1</v>
      </c>
      <c r="E13" s="71">
        <f t="shared" si="0"/>
        <v>1.0253703766084545</v>
      </c>
      <c r="F13" s="68" t="s">
        <v>137</v>
      </c>
      <c r="G13" s="68"/>
      <c r="H13" s="68"/>
      <c r="I13" s="68"/>
      <c r="J13" s="111">
        <v>90</v>
      </c>
      <c r="K13" s="110"/>
      <c r="L13" s="110"/>
      <c r="M13" s="110"/>
      <c r="N13" s="111">
        <v>65</v>
      </c>
      <c r="O13" s="110"/>
      <c r="P13" s="110"/>
      <c r="Q13" s="110"/>
      <c r="R13" s="111">
        <v>125</v>
      </c>
      <c r="S13" s="111">
        <v>285</v>
      </c>
      <c r="T13" s="112">
        <v>292.23055733340954</v>
      </c>
      <c r="U13" s="68" t="s">
        <v>169</v>
      </c>
    </row>
    <row r="14" spans="1:21" ht="13" customHeight="1">
      <c r="C14" s="48"/>
      <c r="J14" s="48"/>
      <c r="K14" s="107"/>
      <c r="L14" s="108"/>
      <c r="M14" s="48"/>
      <c r="N14" s="48"/>
      <c r="O14" s="48"/>
      <c r="P14" s="48"/>
      <c r="Q14" s="48"/>
      <c r="R14" s="48"/>
      <c r="S14" s="48"/>
      <c r="T14" s="48"/>
    </row>
    <row r="15" spans="1:21" ht="16">
      <c r="A15" s="140" t="s">
        <v>130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</row>
    <row r="16" spans="1:21" s="61" customFormat="1" ht="13">
      <c r="A16" s="113">
        <v>1</v>
      </c>
      <c r="B16" s="83" t="s">
        <v>82</v>
      </c>
      <c r="C16" s="89" t="s">
        <v>143</v>
      </c>
      <c r="D16" s="95">
        <v>60</v>
      </c>
      <c r="E16" s="98">
        <f t="shared" si="0"/>
        <v>0.85287423659926453</v>
      </c>
      <c r="F16" s="83" t="s">
        <v>137</v>
      </c>
      <c r="G16" s="83"/>
      <c r="H16" s="83"/>
      <c r="I16" s="83"/>
      <c r="J16" s="126">
        <v>80</v>
      </c>
      <c r="K16" s="130"/>
      <c r="L16" s="130"/>
      <c r="M16" s="130"/>
      <c r="N16" s="114">
        <v>70</v>
      </c>
      <c r="O16" s="130"/>
      <c r="P16" s="130"/>
      <c r="Q16" s="130"/>
      <c r="R16" s="119">
        <v>122.5</v>
      </c>
      <c r="S16" s="119">
        <v>272.5</v>
      </c>
      <c r="T16" s="115">
        <v>232.4082294732996</v>
      </c>
      <c r="U16" s="76" t="s">
        <v>169</v>
      </c>
    </row>
    <row r="17" spans="1:21" s="61" customFormat="1" ht="13">
      <c r="A17" s="120">
        <v>2</v>
      </c>
      <c r="B17" s="85" t="s">
        <v>80</v>
      </c>
      <c r="C17" s="91" t="s">
        <v>159</v>
      </c>
      <c r="D17" s="96">
        <v>58.8</v>
      </c>
      <c r="E17" s="99">
        <f t="shared" si="0"/>
        <v>0.86891462367245997</v>
      </c>
      <c r="F17" s="85" t="s">
        <v>137</v>
      </c>
      <c r="G17" s="85"/>
      <c r="H17" s="85"/>
      <c r="I17" s="85"/>
      <c r="J17" s="137">
        <v>70</v>
      </c>
      <c r="K17" s="136"/>
      <c r="L17" s="136"/>
      <c r="M17" s="136"/>
      <c r="N17" s="124">
        <v>40</v>
      </c>
      <c r="O17" s="136"/>
      <c r="P17" s="136"/>
      <c r="Q17" s="136"/>
      <c r="R17" s="121">
        <v>85</v>
      </c>
      <c r="S17" s="121">
        <v>195</v>
      </c>
      <c r="T17" s="122">
        <v>169.43835161612969</v>
      </c>
      <c r="U17" s="78" t="s">
        <v>169</v>
      </c>
    </row>
    <row r="18" spans="1:21" s="61" customFormat="1" ht="13">
      <c r="A18" s="116">
        <v>1</v>
      </c>
      <c r="B18" s="87" t="s">
        <v>61</v>
      </c>
      <c r="C18" s="93" t="s">
        <v>144</v>
      </c>
      <c r="D18" s="97">
        <v>59.5</v>
      </c>
      <c r="E18" s="100">
        <f>T18/S18</f>
        <v>0.85944201501564099</v>
      </c>
      <c r="F18" s="87" t="s">
        <v>13</v>
      </c>
      <c r="G18" s="87"/>
      <c r="H18" s="87"/>
      <c r="I18" s="87"/>
      <c r="J18" s="127">
        <v>115</v>
      </c>
      <c r="K18" s="131"/>
      <c r="L18" s="131"/>
      <c r="M18" s="131"/>
      <c r="N18" s="117">
        <v>85</v>
      </c>
      <c r="O18" s="131"/>
      <c r="P18" s="131"/>
      <c r="Q18" s="131"/>
      <c r="R18" s="123">
        <v>160</v>
      </c>
      <c r="S18" s="123">
        <v>360</v>
      </c>
      <c r="T18" s="118">
        <v>309.39912540563074</v>
      </c>
      <c r="U18" s="82" t="s">
        <v>170</v>
      </c>
    </row>
    <row r="19" spans="1:21" ht="13" customHeight="1">
      <c r="C19" s="48"/>
      <c r="J19" s="48"/>
      <c r="K19" s="107"/>
      <c r="L19" s="108"/>
      <c r="M19" s="48"/>
      <c r="N19" s="48"/>
      <c r="O19" s="48"/>
      <c r="P19" s="48"/>
      <c r="Q19" s="48"/>
      <c r="R19" s="48"/>
      <c r="S19" s="48"/>
      <c r="T19" s="48"/>
    </row>
    <row r="20" spans="1:21" ht="16">
      <c r="A20" s="140" t="s">
        <v>132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</row>
    <row r="21" spans="1:21" s="61" customFormat="1" ht="13">
      <c r="A21" s="110">
        <v>1</v>
      </c>
      <c r="B21" s="68" t="s">
        <v>85</v>
      </c>
      <c r="C21" s="69" t="s">
        <v>145</v>
      </c>
      <c r="D21" s="70">
        <v>65.900000000000006</v>
      </c>
      <c r="E21" s="71">
        <f>T21/S21</f>
        <v>0.78617622081669958</v>
      </c>
      <c r="F21" s="68" t="s">
        <v>142</v>
      </c>
      <c r="G21" s="68"/>
      <c r="H21" s="68"/>
      <c r="I21" s="68"/>
      <c r="J21" s="111">
        <v>145</v>
      </c>
      <c r="K21" s="110"/>
      <c r="L21" s="110"/>
      <c r="M21" s="110"/>
      <c r="N21" s="111">
        <v>102.5</v>
      </c>
      <c r="O21" s="110"/>
      <c r="P21" s="110"/>
      <c r="Q21" s="110"/>
      <c r="R21" s="111">
        <v>205</v>
      </c>
      <c r="S21" s="111">
        <v>452.5</v>
      </c>
      <c r="T21" s="112">
        <v>355.74473991955654</v>
      </c>
      <c r="U21" s="68" t="s">
        <v>167</v>
      </c>
    </row>
    <row r="22" spans="1:21" ht="13" customHeight="1">
      <c r="C22" s="48"/>
      <c r="J22" s="48"/>
      <c r="K22" s="107"/>
      <c r="L22" s="108"/>
      <c r="M22" s="48"/>
      <c r="N22" s="48"/>
      <c r="O22" s="48"/>
      <c r="P22" s="48"/>
      <c r="Q22" s="48"/>
      <c r="R22" s="48"/>
      <c r="S22" s="48"/>
      <c r="T22" s="48"/>
    </row>
    <row r="23" spans="1:21" ht="16">
      <c r="A23" s="140" t="s">
        <v>131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</row>
    <row r="24" spans="1:21" s="61" customFormat="1" ht="13">
      <c r="A24" s="113">
        <v>1</v>
      </c>
      <c r="B24" s="83" t="s">
        <v>84</v>
      </c>
      <c r="C24" s="89" t="s">
        <v>161</v>
      </c>
      <c r="D24" s="95">
        <v>72.2</v>
      </c>
      <c r="E24" s="98">
        <f>T24/S24</f>
        <v>0.73221199065639175</v>
      </c>
      <c r="F24" s="83" t="s">
        <v>137</v>
      </c>
      <c r="G24" s="83"/>
      <c r="H24" s="83"/>
      <c r="I24" s="83"/>
      <c r="J24" s="126">
        <v>90</v>
      </c>
      <c r="K24" s="130"/>
      <c r="L24" s="130"/>
      <c r="M24" s="130"/>
      <c r="N24" s="114">
        <v>72.5</v>
      </c>
      <c r="O24" s="130"/>
      <c r="P24" s="130"/>
      <c r="Q24" s="130"/>
      <c r="R24" s="119">
        <v>120</v>
      </c>
      <c r="S24" s="119">
        <v>282.5</v>
      </c>
      <c r="T24" s="115">
        <v>206.84988736043067</v>
      </c>
      <c r="U24" s="76" t="s">
        <v>169</v>
      </c>
    </row>
    <row r="25" spans="1:21" s="61" customFormat="1" ht="13">
      <c r="A25" s="116">
        <v>2</v>
      </c>
      <c r="B25" s="87" t="s">
        <v>81</v>
      </c>
      <c r="C25" s="93" t="s">
        <v>160</v>
      </c>
      <c r="D25" s="97">
        <v>74.599999999999994</v>
      </c>
      <c r="E25" s="100">
        <f t="shared" si="0"/>
        <v>0.71522773490987834</v>
      </c>
      <c r="F25" s="87" t="s">
        <v>137</v>
      </c>
      <c r="G25" s="87"/>
      <c r="H25" s="87"/>
      <c r="I25" s="87"/>
      <c r="J25" s="127">
        <v>95</v>
      </c>
      <c r="K25" s="131"/>
      <c r="L25" s="131"/>
      <c r="M25" s="131"/>
      <c r="N25" s="117">
        <v>62.5</v>
      </c>
      <c r="O25" s="131"/>
      <c r="P25" s="131"/>
      <c r="Q25" s="131"/>
      <c r="R25" s="123">
        <v>120</v>
      </c>
      <c r="S25" s="123">
        <v>277.5</v>
      </c>
      <c r="T25" s="118">
        <v>198.47569643749125</v>
      </c>
      <c r="U25" s="82" t="s">
        <v>169</v>
      </c>
    </row>
    <row r="26" spans="1:21" ht="13" customHeight="1">
      <c r="C26" s="48"/>
      <c r="J26" s="48"/>
      <c r="K26" s="107"/>
      <c r="L26" s="108"/>
      <c r="M26" s="48"/>
      <c r="N26" s="48"/>
      <c r="O26" s="48"/>
      <c r="P26" s="48"/>
      <c r="Q26" s="48"/>
      <c r="R26" s="48"/>
      <c r="S26" s="48"/>
      <c r="T26" s="48"/>
    </row>
    <row r="27" spans="1:21" ht="16">
      <c r="A27" s="140" t="s">
        <v>129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</row>
    <row r="28" spans="1:21" s="61" customFormat="1" ht="13">
      <c r="A28" s="113">
        <v>1</v>
      </c>
      <c r="B28" s="83" t="s">
        <v>83</v>
      </c>
      <c r="C28" s="89" t="s">
        <v>127</v>
      </c>
      <c r="D28" s="95">
        <v>80.2</v>
      </c>
      <c r="E28" s="98">
        <f>T28/S28</f>
        <v>0.68162685837953485</v>
      </c>
      <c r="F28" s="83" t="s">
        <v>137</v>
      </c>
      <c r="G28" s="101"/>
      <c r="H28" s="74"/>
      <c r="I28" s="83"/>
      <c r="J28" s="132">
        <v>130</v>
      </c>
      <c r="K28" s="134"/>
      <c r="L28" s="130"/>
      <c r="M28" s="130"/>
      <c r="N28" s="114">
        <v>85</v>
      </c>
      <c r="O28" s="130"/>
      <c r="P28" s="130"/>
      <c r="Q28" s="130"/>
      <c r="R28" s="119">
        <v>160</v>
      </c>
      <c r="S28" s="119">
        <v>375</v>
      </c>
      <c r="T28" s="115">
        <v>255.61007189232558</v>
      </c>
      <c r="U28" s="76" t="s">
        <v>169</v>
      </c>
    </row>
    <row r="29" spans="1:21" s="61" customFormat="1" ht="13">
      <c r="A29" s="120">
        <v>2</v>
      </c>
      <c r="B29" s="85" t="s">
        <v>70</v>
      </c>
      <c r="C29" s="91" t="s">
        <v>110</v>
      </c>
      <c r="D29" s="96">
        <v>75.2</v>
      </c>
      <c r="E29" s="99">
        <f t="shared" si="0"/>
        <v>0.71124350598447328</v>
      </c>
      <c r="F29" s="85" t="s">
        <v>137</v>
      </c>
      <c r="G29" s="102"/>
      <c r="I29" s="85"/>
      <c r="J29" s="138">
        <v>95</v>
      </c>
      <c r="K29" s="139"/>
      <c r="L29" s="136"/>
      <c r="M29" s="136"/>
      <c r="N29" s="124">
        <v>60</v>
      </c>
      <c r="O29" s="136"/>
      <c r="P29" s="136"/>
      <c r="Q29" s="136"/>
      <c r="R29" s="121">
        <v>162.5</v>
      </c>
      <c r="S29" s="121">
        <v>317.5</v>
      </c>
      <c r="T29" s="122">
        <v>225.81981315007027</v>
      </c>
      <c r="U29" s="78" t="s">
        <v>169</v>
      </c>
    </row>
    <row r="30" spans="1:21" s="61" customFormat="1" ht="13">
      <c r="A30" s="116">
        <v>1</v>
      </c>
      <c r="B30" s="87" t="s">
        <v>74</v>
      </c>
      <c r="C30" s="93" t="s">
        <v>115</v>
      </c>
      <c r="D30" s="97">
        <v>82.4</v>
      </c>
      <c r="E30" s="100">
        <f>T30/S30</f>
        <v>0.67039378672747607</v>
      </c>
      <c r="F30" s="87" t="s">
        <v>137</v>
      </c>
      <c r="G30" s="103"/>
      <c r="H30" s="80"/>
      <c r="I30" s="87"/>
      <c r="J30" s="133">
        <v>225</v>
      </c>
      <c r="K30" s="135"/>
      <c r="L30" s="131"/>
      <c r="M30" s="131"/>
      <c r="N30" s="117">
        <v>182.5</v>
      </c>
      <c r="O30" s="131"/>
      <c r="P30" s="131"/>
      <c r="Q30" s="131"/>
      <c r="R30" s="123">
        <v>255</v>
      </c>
      <c r="S30" s="123">
        <v>662.5</v>
      </c>
      <c r="T30" s="118">
        <v>444.13588370695288</v>
      </c>
      <c r="U30" s="82" t="s">
        <v>167</v>
      </c>
    </row>
    <row r="31" spans="1:21" ht="13" customHeight="1">
      <c r="C31" s="48"/>
      <c r="J31" s="48"/>
      <c r="K31" s="107"/>
      <c r="L31" s="108"/>
      <c r="M31" s="48"/>
      <c r="N31" s="48"/>
      <c r="O31" s="48"/>
      <c r="P31" s="48"/>
      <c r="Q31" s="48"/>
      <c r="R31" s="48"/>
      <c r="S31" s="48"/>
      <c r="T31" s="48"/>
    </row>
    <row r="32" spans="1:21" ht="16">
      <c r="A32" s="140" t="s">
        <v>133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</row>
    <row r="33" spans="1:21" s="61" customFormat="1" ht="13">
      <c r="A33" s="113">
        <v>1</v>
      </c>
      <c r="B33" s="83" t="s">
        <v>86</v>
      </c>
      <c r="C33" s="89" t="s">
        <v>158</v>
      </c>
      <c r="D33" s="95">
        <v>89</v>
      </c>
      <c r="E33" s="98">
        <f t="shared" si="0"/>
        <v>0.64207315041223223</v>
      </c>
      <c r="F33" s="83" t="s">
        <v>13</v>
      </c>
      <c r="G33" s="83"/>
      <c r="H33" s="74"/>
      <c r="I33" s="83"/>
      <c r="J33" s="126">
        <v>220</v>
      </c>
      <c r="K33" s="130"/>
      <c r="L33" s="130"/>
      <c r="M33" s="128"/>
      <c r="N33" s="126">
        <v>115</v>
      </c>
      <c r="O33" s="130"/>
      <c r="P33" s="130"/>
      <c r="Q33" s="130"/>
      <c r="R33" s="119">
        <v>210</v>
      </c>
      <c r="S33" s="119">
        <v>545</v>
      </c>
      <c r="T33" s="115">
        <v>349.92986697466654</v>
      </c>
      <c r="U33" s="76" t="s">
        <v>167</v>
      </c>
    </row>
    <row r="34" spans="1:21" s="61" customFormat="1" ht="13">
      <c r="A34" s="116">
        <v>1</v>
      </c>
      <c r="B34" s="87" t="s">
        <v>87</v>
      </c>
      <c r="C34" s="93" t="s">
        <v>162</v>
      </c>
      <c r="D34" s="97">
        <v>89.4</v>
      </c>
      <c r="E34" s="100">
        <f t="shared" si="0"/>
        <v>0.64058403058638347</v>
      </c>
      <c r="F34" s="87" t="s">
        <v>13</v>
      </c>
      <c r="G34" s="87"/>
      <c r="H34" s="80"/>
      <c r="I34" s="87"/>
      <c r="J34" s="127">
        <v>190</v>
      </c>
      <c r="K34" s="131"/>
      <c r="L34" s="131"/>
      <c r="M34" s="129"/>
      <c r="N34" s="127">
        <v>125</v>
      </c>
      <c r="O34" s="131"/>
      <c r="P34" s="131"/>
      <c r="Q34" s="131"/>
      <c r="R34" s="123">
        <v>200</v>
      </c>
      <c r="S34" s="123">
        <v>515</v>
      </c>
      <c r="T34" s="118">
        <v>329.90077575198751</v>
      </c>
      <c r="U34" s="82" t="s">
        <v>168</v>
      </c>
    </row>
    <row r="35" spans="1:21" ht="13" customHeight="1">
      <c r="C35" s="48"/>
      <c r="J35" s="48"/>
      <c r="K35" s="107"/>
      <c r="L35" s="108"/>
      <c r="M35" s="48"/>
      <c r="N35" s="48"/>
      <c r="O35" s="48"/>
      <c r="P35" s="48"/>
      <c r="Q35" s="48"/>
      <c r="R35" s="48"/>
      <c r="S35" s="48"/>
      <c r="T35" s="48"/>
    </row>
    <row r="36" spans="1:21" ht="16">
      <c r="A36" s="140" t="s">
        <v>134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:21" s="61" customFormat="1" ht="13">
      <c r="A37" s="110">
        <v>1</v>
      </c>
      <c r="B37" s="68" t="s">
        <v>77</v>
      </c>
      <c r="C37" s="69" t="s">
        <v>163</v>
      </c>
      <c r="D37" s="70">
        <v>96</v>
      </c>
      <c r="E37" s="71">
        <f t="shared" si="0"/>
        <v>0.61912454709845</v>
      </c>
      <c r="F37" s="68" t="s">
        <v>13</v>
      </c>
      <c r="G37" s="68"/>
      <c r="H37" s="68"/>
      <c r="I37" s="68"/>
      <c r="J37" s="111">
        <v>215</v>
      </c>
      <c r="K37" s="110"/>
      <c r="L37" s="110"/>
      <c r="M37" s="110"/>
      <c r="N37" s="111">
        <v>145</v>
      </c>
      <c r="O37" s="110"/>
      <c r="P37" s="110"/>
      <c r="Q37" s="110"/>
      <c r="R37" s="111">
        <v>265</v>
      </c>
      <c r="S37" s="111">
        <v>625</v>
      </c>
      <c r="T37" s="112">
        <v>386.95284193653123</v>
      </c>
      <c r="U37" s="68" t="s">
        <v>168</v>
      </c>
    </row>
  </sheetData>
  <mergeCells count="22"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23:T23"/>
    <mergeCell ref="A27:T27"/>
    <mergeCell ref="A32:T32"/>
    <mergeCell ref="A36:T36"/>
    <mergeCell ref="A9:T9"/>
    <mergeCell ref="A12:T12"/>
    <mergeCell ref="A15:T15"/>
    <mergeCell ref="A20:T20"/>
  </mergeCells>
  <phoneticPr fontId="2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workbookViewId="0">
      <selection activeCell="Q32" sqref="Q32"/>
    </sheetView>
  </sheetViews>
  <sheetFormatPr baseColWidth="10" defaultColWidth="8.83203125" defaultRowHeight="14"/>
  <cols>
    <col min="1" max="1" width="7.83203125" style="49" customWidth="1"/>
    <col min="2" max="2" width="22.1640625" style="48" customWidth="1"/>
    <col min="3" max="3" width="26.6640625" style="48" customWidth="1"/>
    <col min="4" max="4" width="14.5" style="57" customWidth="1"/>
    <col min="5" max="5" width="10" style="59" bestFit="1" customWidth="1"/>
    <col min="6" max="6" width="37" style="48" customWidth="1"/>
    <col min="7" max="9" width="5.5" style="48" customWidth="1"/>
    <col min="10" max="10" width="5.5" style="107" customWidth="1"/>
    <col min="11" max="13" width="5.5" style="48" customWidth="1"/>
    <col min="14" max="14" width="5.5" style="107" customWidth="1"/>
    <col min="15" max="15" width="8.83203125" style="107"/>
    <col min="16" max="16" width="8.83203125" style="108"/>
    <col min="17" max="17" width="22.1640625" style="48" customWidth="1"/>
    <col min="18" max="16384" width="8.83203125" style="48"/>
  </cols>
  <sheetData>
    <row r="1" spans="1:17" s="54" customFormat="1" ht="29" customHeight="1">
      <c r="A1" s="141" t="s">
        <v>154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</row>
    <row r="3" spans="1:17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101</v>
      </c>
      <c r="H3" s="159"/>
      <c r="I3" s="159"/>
      <c r="J3" s="159"/>
      <c r="K3" s="159" t="s">
        <v>150</v>
      </c>
      <c r="L3" s="159"/>
      <c r="M3" s="159"/>
      <c r="N3" s="159"/>
      <c r="O3" s="160" t="s">
        <v>24</v>
      </c>
      <c r="P3" s="157" t="s">
        <v>10</v>
      </c>
      <c r="Q3" s="162" t="s">
        <v>32</v>
      </c>
    </row>
    <row r="4" spans="1:17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125" t="s">
        <v>151</v>
      </c>
      <c r="K4" s="56">
        <v>1</v>
      </c>
      <c r="L4" s="56">
        <v>2</v>
      </c>
      <c r="M4" s="56">
        <v>3</v>
      </c>
      <c r="N4" s="125" t="s">
        <v>151</v>
      </c>
      <c r="O4" s="161"/>
      <c r="P4" s="158"/>
      <c r="Q4" s="163"/>
    </row>
    <row r="5" spans="1:17" ht="16">
      <c r="A5" s="140" t="s">
        <v>128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7" s="61" customFormat="1" ht="13" customHeight="1">
      <c r="A6" s="110">
        <v>1</v>
      </c>
      <c r="B6" s="68" t="s">
        <v>78</v>
      </c>
      <c r="C6" s="69" t="s">
        <v>103</v>
      </c>
      <c r="D6" s="70">
        <v>55</v>
      </c>
      <c r="E6" s="71">
        <v>1.1933</v>
      </c>
      <c r="F6" s="68" t="s">
        <v>137</v>
      </c>
      <c r="G6" s="68"/>
      <c r="H6" s="68"/>
      <c r="I6" s="68"/>
      <c r="J6" s="111">
        <v>52.5</v>
      </c>
      <c r="K6" s="68"/>
      <c r="L6" s="68"/>
      <c r="M6" s="68"/>
      <c r="N6" s="111">
        <v>95</v>
      </c>
      <c r="O6" s="111">
        <v>147.5</v>
      </c>
      <c r="P6" s="112">
        <f>O6*E6</f>
        <v>176.01175000000001</v>
      </c>
      <c r="Q6" s="68" t="s">
        <v>167</v>
      </c>
    </row>
    <row r="7" spans="1:17" ht="13" customHeight="1">
      <c r="K7" s="107"/>
      <c r="L7" s="108"/>
    </row>
    <row r="8" spans="1:17" ht="16">
      <c r="A8" s="140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7" s="61" customFormat="1" ht="13" customHeight="1">
      <c r="A9" s="110">
        <v>1</v>
      </c>
      <c r="B9" s="68" t="s">
        <v>65</v>
      </c>
      <c r="C9" s="69" t="s">
        <v>104</v>
      </c>
      <c r="D9" s="70">
        <v>82.3</v>
      </c>
      <c r="E9" s="71">
        <v>0.90110000000000001</v>
      </c>
      <c r="F9" s="68" t="s">
        <v>139</v>
      </c>
      <c r="G9" s="68"/>
      <c r="H9" s="68"/>
      <c r="I9" s="68"/>
      <c r="J9" s="111">
        <v>75</v>
      </c>
      <c r="K9" s="68"/>
      <c r="L9" s="68"/>
      <c r="M9" s="68"/>
      <c r="N9" s="111">
        <v>145</v>
      </c>
      <c r="O9" s="111">
        <v>220</v>
      </c>
      <c r="P9" s="112">
        <f>O9*E9</f>
        <v>198.24199999999999</v>
      </c>
      <c r="Q9" s="68" t="s">
        <v>168</v>
      </c>
    </row>
    <row r="10" spans="1:17" ht="13" customHeight="1">
      <c r="K10" s="107"/>
      <c r="L10" s="108"/>
    </row>
    <row r="11" spans="1:17" ht="16">
      <c r="A11" s="140" t="s">
        <v>126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</row>
    <row r="12" spans="1:17" s="61" customFormat="1" ht="13" customHeight="1">
      <c r="A12" s="110">
        <v>1</v>
      </c>
      <c r="B12" s="68" t="s">
        <v>66</v>
      </c>
      <c r="C12" s="69" t="s">
        <v>105</v>
      </c>
      <c r="D12" s="70">
        <v>49.1</v>
      </c>
      <c r="E12" s="71">
        <v>1.0437000000000001</v>
      </c>
      <c r="F12" s="68" t="s">
        <v>137</v>
      </c>
      <c r="G12" s="68"/>
      <c r="H12" s="68"/>
      <c r="I12" s="68"/>
      <c r="J12" s="111">
        <v>65</v>
      </c>
      <c r="K12" s="68"/>
      <c r="L12" s="68"/>
      <c r="M12" s="68"/>
      <c r="N12" s="111">
        <v>125</v>
      </c>
      <c r="O12" s="111">
        <v>190</v>
      </c>
      <c r="P12" s="112">
        <f>O12*E12</f>
        <v>198.30300000000003</v>
      </c>
      <c r="Q12" s="68" t="s">
        <v>169</v>
      </c>
    </row>
    <row r="13" spans="1:17" ht="13" customHeight="1">
      <c r="K13" s="107"/>
      <c r="L13" s="108"/>
    </row>
    <row r="14" spans="1:17" ht="16">
      <c r="A14" s="140" t="s">
        <v>130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7" s="61" customFormat="1" ht="13" customHeight="1">
      <c r="A15" s="110">
        <v>1</v>
      </c>
      <c r="B15" s="68" t="s">
        <v>82</v>
      </c>
      <c r="C15" s="69" t="s">
        <v>143</v>
      </c>
      <c r="D15" s="70">
        <v>60</v>
      </c>
      <c r="E15" s="71">
        <v>0.85289999999999999</v>
      </c>
      <c r="F15" s="68" t="s">
        <v>137</v>
      </c>
      <c r="G15" s="68"/>
      <c r="H15" s="68"/>
      <c r="I15" s="68"/>
      <c r="J15" s="111">
        <v>70</v>
      </c>
      <c r="K15" s="68"/>
      <c r="L15" s="68"/>
      <c r="M15" s="68"/>
      <c r="N15" s="111">
        <v>122.5</v>
      </c>
      <c r="O15" s="111">
        <v>192.5</v>
      </c>
      <c r="P15" s="112">
        <f>O15*E15</f>
        <v>164.18324999999999</v>
      </c>
      <c r="Q15" s="68" t="s">
        <v>169</v>
      </c>
    </row>
    <row r="16" spans="1:17" ht="13" customHeight="1">
      <c r="K16" s="107"/>
      <c r="L16" s="108"/>
    </row>
    <row r="17" spans="1:17" ht="16">
      <c r="A17" s="140" t="s">
        <v>132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7" s="61" customFormat="1" ht="13" customHeight="1">
      <c r="A18" s="113">
        <v>1</v>
      </c>
      <c r="B18" s="83" t="s">
        <v>68</v>
      </c>
      <c r="C18" s="89" t="s">
        <v>152</v>
      </c>
      <c r="D18" s="95">
        <v>65.5</v>
      </c>
      <c r="E18" s="98">
        <v>0.79010000000000002</v>
      </c>
      <c r="F18" s="83" t="s">
        <v>137</v>
      </c>
      <c r="G18" s="83"/>
      <c r="H18" s="101"/>
      <c r="I18" s="74"/>
      <c r="J18" s="126">
        <v>87.5</v>
      </c>
      <c r="K18" s="76"/>
      <c r="L18" s="76"/>
      <c r="M18" s="76"/>
      <c r="N18" s="114">
        <v>150</v>
      </c>
      <c r="O18" s="114">
        <v>237.5</v>
      </c>
      <c r="P18" s="115">
        <f>O18*E18</f>
        <v>187.64875000000001</v>
      </c>
      <c r="Q18" s="76" t="s">
        <v>169</v>
      </c>
    </row>
    <row r="19" spans="1:17" s="61" customFormat="1" ht="13" customHeight="1">
      <c r="A19" s="116">
        <v>1</v>
      </c>
      <c r="B19" s="87" t="s">
        <v>85</v>
      </c>
      <c r="C19" s="93" t="s">
        <v>145</v>
      </c>
      <c r="D19" s="97">
        <v>65.900000000000006</v>
      </c>
      <c r="E19" s="100">
        <v>0.78620000000000001</v>
      </c>
      <c r="F19" s="87" t="s">
        <v>142</v>
      </c>
      <c r="G19" s="87"/>
      <c r="H19" s="103"/>
      <c r="I19" s="80"/>
      <c r="J19" s="127">
        <v>102.5</v>
      </c>
      <c r="K19" s="82"/>
      <c r="L19" s="82"/>
      <c r="M19" s="82"/>
      <c r="N19" s="117">
        <v>205</v>
      </c>
      <c r="O19" s="117">
        <v>307.5</v>
      </c>
      <c r="P19" s="118">
        <f>O19*E19</f>
        <v>241.75650000000002</v>
      </c>
      <c r="Q19" s="82" t="s">
        <v>167</v>
      </c>
    </row>
    <row r="20" spans="1:17" ht="13" customHeight="1">
      <c r="K20" s="107"/>
      <c r="L20" s="108"/>
    </row>
    <row r="21" spans="1:17" ht="16">
      <c r="A21" s="140" t="s">
        <v>131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</row>
    <row r="22" spans="1:17" s="61" customFormat="1" ht="13" customHeight="1">
      <c r="A22" s="110">
        <v>1</v>
      </c>
      <c r="B22" s="68" t="s">
        <v>69</v>
      </c>
      <c r="C22" s="69" t="s">
        <v>153</v>
      </c>
      <c r="D22" s="70">
        <v>70.5</v>
      </c>
      <c r="E22" s="71">
        <v>0.74529999999999996</v>
      </c>
      <c r="F22" s="68" t="s">
        <v>137</v>
      </c>
      <c r="G22" s="68"/>
      <c r="H22" s="68"/>
      <c r="I22" s="68"/>
      <c r="J22" s="111">
        <v>105</v>
      </c>
      <c r="K22" s="68"/>
      <c r="L22" s="68"/>
      <c r="M22" s="68"/>
      <c r="N22" s="111">
        <v>170</v>
      </c>
      <c r="O22" s="111">
        <v>275</v>
      </c>
      <c r="P22" s="112">
        <f>O22*E22</f>
        <v>204.95749999999998</v>
      </c>
      <c r="Q22" s="68" t="s">
        <v>169</v>
      </c>
    </row>
    <row r="23" spans="1:17" ht="13" customHeight="1">
      <c r="K23" s="107"/>
      <c r="L23" s="108"/>
    </row>
    <row r="24" spans="1:17" ht="16">
      <c r="A24" s="140" t="s">
        <v>129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1:17" s="61" customFormat="1" ht="13" customHeight="1">
      <c r="A25" s="113">
        <v>1</v>
      </c>
      <c r="B25" s="83" t="s">
        <v>83</v>
      </c>
      <c r="C25" s="89" t="s">
        <v>127</v>
      </c>
      <c r="D25" s="95">
        <v>80.2</v>
      </c>
      <c r="E25" s="98">
        <v>0.68159999999999998</v>
      </c>
      <c r="F25" s="83" t="s">
        <v>137</v>
      </c>
      <c r="G25" s="83"/>
      <c r="H25" s="83"/>
      <c r="I25" s="101"/>
      <c r="J25" s="114">
        <v>85</v>
      </c>
      <c r="K25" s="76"/>
      <c r="L25" s="76"/>
      <c r="M25" s="76"/>
      <c r="N25" s="114">
        <v>160</v>
      </c>
      <c r="O25" s="114">
        <v>245</v>
      </c>
      <c r="P25" s="115">
        <f>O25*E25</f>
        <v>166.99199999999999</v>
      </c>
      <c r="Q25" s="76" t="s">
        <v>169</v>
      </c>
    </row>
    <row r="26" spans="1:17" s="61" customFormat="1" ht="13" customHeight="1">
      <c r="A26" s="120">
        <v>2</v>
      </c>
      <c r="B26" s="85" t="s">
        <v>70</v>
      </c>
      <c r="C26" s="91" t="s">
        <v>110</v>
      </c>
      <c r="D26" s="96">
        <v>75.2</v>
      </c>
      <c r="E26" s="99">
        <v>0.71120000000000005</v>
      </c>
      <c r="F26" s="85" t="s">
        <v>137</v>
      </c>
      <c r="G26" s="85"/>
      <c r="H26" s="85"/>
      <c r="I26" s="102"/>
      <c r="J26" s="124">
        <v>60</v>
      </c>
      <c r="K26" s="78"/>
      <c r="L26" s="78"/>
      <c r="M26" s="78"/>
      <c r="N26" s="124">
        <v>162.5</v>
      </c>
      <c r="O26" s="124">
        <v>222.5</v>
      </c>
      <c r="P26" s="122">
        <f>O26*E26</f>
        <v>158.24200000000002</v>
      </c>
      <c r="Q26" s="78" t="s">
        <v>169</v>
      </c>
    </row>
    <row r="27" spans="1:17" s="61" customFormat="1" ht="13" customHeight="1">
      <c r="A27" s="116">
        <v>1</v>
      </c>
      <c r="B27" s="87" t="s">
        <v>74</v>
      </c>
      <c r="C27" s="93" t="s">
        <v>115</v>
      </c>
      <c r="D27" s="97">
        <v>82.4</v>
      </c>
      <c r="E27" s="100">
        <v>0.6704</v>
      </c>
      <c r="F27" s="87" t="s">
        <v>137</v>
      </c>
      <c r="G27" s="87"/>
      <c r="H27" s="87"/>
      <c r="I27" s="103"/>
      <c r="J27" s="117">
        <v>182.5</v>
      </c>
      <c r="K27" s="82"/>
      <c r="L27" s="82"/>
      <c r="M27" s="82"/>
      <c r="N27" s="117">
        <v>255</v>
      </c>
      <c r="O27" s="117">
        <v>437.5</v>
      </c>
      <c r="P27" s="118">
        <f>O27*E27</f>
        <v>293.3</v>
      </c>
      <c r="Q27" s="82" t="s">
        <v>167</v>
      </c>
    </row>
    <row r="28" spans="1:17" ht="13" customHeight="1">
      <c r="K28" s="107"/>
      <c r="L28" s="108"/>
      <c r="Q28" s="61"/>
    </row>
    <row r="29" spans="1:17" ht="16">
      <c r="A29" s="140" t="s">
        <v>135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</row>
    <row r="30" spans="1:17" s="61" customFormat="1" ht="13" customHeight="1">
      <c r="A30" s="113">
        <v>1</v>
      </c>
      <c r="B30" s="83" t="s">
        <v>71</v>
      </c>
      <c r="C30" s="89" t="s">
        <v>114</v>
      </c>
      <c r="D30" s="95">
        <v>107</v>
      </c>
      <c r="E30" s="98">
        <v>0.59370000000000001</v>
      </c>
      <c r="F30" s="83" t="s">
        <v>137</v>
      </c>
      <c r="G30" s="83"/>
      <c r="H30" s="83"/>
      <c r="I30" s="101"/>
      <c r="J30" s="114">
        <v>120</v>
      </c>
      <c r="K30" s="76"/>
      <c r="L30" s="76"/>
      <c r="M30" s="76"/>
      <c r="N30" s="114">
        <v>200</v>
      </c>
      <c r="O30" s="114">
        <v>320</v>
      </c>
      <c r="P30" s="115">
        <f>O30*E30</f>
        <v>189.98400000000001</v>
      </c>
      <c r="Q30" s="76" t="s">
        <v>171</v>
      </c>
    </row>
    <row r="31" spans="1:17" s="61" customFormat="1" ht="13" customHeight="1">
      <c r="A31" s="116">
        <v>1</v>
      </c>
      <c r="B31" s="87" t="s">
        <v>97</v>
      </c>
      <c r="C31" s="93" t="s">
        <v>149</v>
      </c>
      <c r="D31" s="97">
        <v>105.3</v>
      </c>
      <c r="E31" s="100">
        <v>0.59699999999999998</v>
      </c>
      <c r="F31" s="87" t="s">
        <v>13</v>
      </c>
      <c r="G31" s="87"/>
      <c r="H31" s="87"/>
      <c r="I31" s="103"/>
      <c r="J31" s="117">
        <v>165</v>
      </c>
      <c r="K31" s="82"/>
      <c r="L31" s="82"/>
      <c r="M31" s="82"/>
      <c r="N31" s="117">
        <v>300</v>
      </c>
      <c r="O31" s="117">
        <v>465</v>
      </c>
      <c r="P31" s="118">
        <f>O31*E31</f>
        <v>277.60499999999996</v>
      </c>
      <c r="Q31" s="82" t="s">
        <v>167</v>
      </c>
    </row>
    <row r="32" spans="1:17">
      <c r="C32" s="50"/>
    </row>
    <row r="33" spans="3:3">
      <c r="C33" s="50"/>
    </row>
    <row r="34" spans="3:3">
      <c r="C34" s="50"/>
    </row>
    <row r="35" spans="3:3">
      <c r="C35" s="50"/>
    </row>
    <row r="36" spans="3:3">
      <c r="C36" s="50"/>
    </row>
    <row r="37" spans="3:3">
      <c r="C37" s="50"/>
    </row>
  </sheetData>
  <mergeCells count="20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24:P24"/>
    <mergeCell ref="A17:P17"/>
    <mergeCell ref="A21:P21"/>
    <mergeCell ref="A29:P29"/>
    <mergeCell ref="A5:P5"/>
    <mergeCell ref="A8:P8"/>
    <mergeCell ref="A11:P11"/>
    <mergeCell ref="A14:P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topLeftCell="A24" workbookViewId="0">
      <selection activeCell="M53" sqref="M53"/>
    </sheetView>
  </sheetViews>
  <sheetFormatPr baseColWidth="10" defaultColWidth="8.83203125" defaultRowHeight="15"/>
  <cols>
    <col min="1" max="1" width="9.33203125" style="47" customWidth="1"/>
    <col min="2" max="2" width="20.6640625" style="46" bestFit="1" customWidth="1"/>
    <col min="3" max="3" width="27" style="46" customWidth="1"/>
    <col min="4" max="4" width="14.33203125" style="58" customWidth="1"/>
    <col min="5" max="5" width="9.83203125" style="60" customWidth="1"/>
    <col min="6" max="6" width="33.1640625" style="46" bestFit="1" customWidth="1"/>
    <col min="7" max="10" width="5.5" style="46" customWidth="1"/>
    <col min="11" max="11" width="10.5" style="65" bestFit="1" customWidth="1"/>
    <col min="12" max="12" width="8.83203125" style="66"/>
    <col min="13" max="13" width="26.1640625" style="46" customWidth="1"/>
    <col min="14" max="16384" width="8.83203125" style="46"/>
  </cols>
  <sheetData>
    <row r="1" spans="1:13" s="51" customFormat="1" ht="29" customHeight="1">
      <c r="A1" s="165" t="s">
        <v>141</v>
      </c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8"/>
    </row>
    <row r="2" spans="1:13" s="51" customFormat="1" ht="62" customHeight="1" thickBot="1">
      <c r="A2" s="169"/>
      <c r="B2" s="170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2"/>
    </row>
    <row r="3" spans="1:13" s="52" customFormat="1" ht="12.75" customHeight="1">
      <c r="A3" s="173" t="s">
        <v>165</v>
      </c>
      <c r="B3" s="175" t="s">
        <v>7</v>
      </c>
      <c r="C3" s="177" t="s">
        <v>166</v>
      </c>
      <c r="D3" s="179" t="s">
        <v>98</v>
      </c>
      <c r="E3" s="181" t="s">
        <v>99</v>
      </c>
      <c r="F3" s="183" t="s">
        <v>100</v>
      </c>
      <c r="G3" s="183" t="s">
        <v>101</v>
      </c>
      <c r="H3" s="183"/>
      <c r="I3" s="183"/>
      <c r="J3" s="183"/>
      <c r="K3" s="184" t="s">
        <v>2</v>
      </c>
      <c r="L3" s="181" t="s">
        <v>10</v>
      </c>
      <c r="M3" s="186" t="s">
        <v>32</v>
      </c>
    </row>
    <row r="4" spans="1:13" s="52" customFormat="1" ht="21" customHeight="1" thickBot="1">
      <c r="A4" s="174"/>
      <c r="B4" s="176"/>
      <c r="C4" s="178"/>
      <c r="D4" s="180"/>
      <c r="E4" s="182"/>
      <c r="F4" s="178"/>
      <c r="G4" s="53">
        <v>1</v>
      </c>
      <c r="H4" s="53">
        <v>2</v>
      </c>
      <c r="I4" s="53">
        <v>3</v>
      </c>
      <c r="J4" s="53" t="s">
        <v>12</v>
      </c>
      <c r="K4" s="185"/>
      <c r="L4" s="182"/>
      <c r="M4" s="187"/>
    </row>
    <row r="5" spans="1:13" s="48" customFormat="1" ht="16">
      <c r="A5" s="140" t="s">
        <v>126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3" s="61" customFormat="1" ht="13">
      <c r="A6" s="40">
        <v>1</v>
      </c>
      <c r="B6" s="68" t="s">
        <v>63</v>
      </c>
      <c r="C6" s="69" t="s">
        <v>102</v>
      </c>
      <c r="D6" s="70">
        <v>48.6</v>
      </c>
      <c r="E6" s="71">
        <f>L6/K6</f>
        <v>1.3123132676439604</v>
      </c>
      <c r="F6" s="68" t="s">
        <v>13</v>
      </c>
      <c r="G6" s="68"/>
      <c r="H6" s="68"/>
      <c r="I6" s="68"/>
      <c r="J6" s="68"/>
      <c r="K6" s="72">
        <v>35</v>
      </c>
      <c r="L6" s="21">
        <v>45.930964367538614</v>
      </c>
      <c r="M6" s="68" t="s">
        <v>169</v>
      </c>
    </row>
    <row r="7" spans="1:13" s="48" customFormat="1" ht="13" customHeight="1">
      <c r="A7" s="67"/>
      <c r="D7" s="57"/>
      <c r="E7" s="59"/>
      <c r="K7" s="63"/>
      <c r="L7" s="64"/>
    </row>
    <row r="8" spans="1:13" s="48" customFormat="1" ht="16">
      <c r="A8" s="140" t="s">
        <v>128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3" s="61" customFormat="1" ht="13">
      <c r="A9" s="40">
        <v>1</v>
      </c>
      <c r="B9" s="68" t="s">
        <v>78</v>
      </c>
      <c r="C9" s="69" t="s">
        <v>103</v>
      </c>
      <c r="D9" s="70">
        <v>55</v>
      </c>
      <c r="E9" s="71">
        <f>L9/K9</f>
        <v>1.1933391933871693</v>
      </c>
      <c r="F9" s="68" t="s">
        <v>137</v>
      </c>
      <c r="G9" s="68"/>
      <c r="H9" s="68"/>
      <c r="I9" s="68"/>
      <c r="J9" s="68"/>
      <c r="K9" s="72">
        <v>52.5</v>
      </c>
      <c r="L9" s="21">
        <v>62.650307652826392</v>
      </c>
      <c r="M9" s="68" t="s">
        <v>167</v>
      </c>
    </row>
    <row r="10" spans="1:13" s="48" customFormat="1" ht="13" customHeight="1">
      <c r="A10" s="67"/>
      <c r="D10" s="57"/>
      <c r="E10" s="59"/>
      <c r="K10" s="63"/>
      <c r="L10" s="64"/>
    </row>
    <row r="11" spans="1:13" s="48" customFormat="1" ht="16">
      <c r="A11" s="140" t="s">
        <v>129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3" s="61" customFormat="1" ht="13">
      <c r="A12" s="40">
        <v>1</v>
      </c>
      <c r="B12" s="68" t="s">
        <v>65</v>
      </c>
      <c r="C12" s="69" t="s">
        <v>104</v>
      </c>
      <c r="D12" s="70">
        <v>82.3</v>
      </c>
      <c r="E12" s="71">
        <f>L12/K12</f>
        <v>0.90111025815518719</v>
      </c>
      <c r="F12" s="68" t="s">
        <v>137</v>
      </c>
      <c r="G12" s="68"/>
      <c r="H12" s="68"/>
      <c r="I12" s="68"/>
      <c r="J12" s="68"/>
      <c r="K12" s="72">
        <v>75</v>
      </c>
      <c r="L12" s="21">
        <v>67.58326936163904</v>
      </c>
      <c r="M12" s="68" t="s">
        <v>168</v>
      </c>
    </row>
    <row r="13" spans="1:13" s="48" customFormat="1" ht="13" customHeight="1">
      <c r="A13" s="67"/>
      <c r="D13" s="57"/>
      <c r="E13" s="59"/>
      <c r="K13" s="63"/>
      <c r="L13" s="64"/>
    </row>
    <row r="14" spans="1:13" s="48" customFormat="1" ht="16">
      <c r="A14" s="140" t="s">
        <v>126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3" s="61" customFormat="1" ht="13">
      <c r="A15" s="73">
        <v>1</v>
      </c>
      <c r="B15" s="83" t="s">
        <v>66</v>
      </c>
      <c r="C15" s="89" t="s">
        <v>105</v>
      </c>
      <c r="D15" s="95">
        <v>49.1</v>
      </c>
      <c r="E15" s="98">
        <f>L15/K15</f>
        <v>1.043680561905034</v>
      </c>
      <c r="F15" s="83" t="s">
        <v>137</v>
      </c>
      <c r="G15" s="101"/>
      <c r="H15" s="76"/>
      <c r="I15" s="76"/>
      <c r="J15" s="76"/>
      <c r="K15" s="90">
        <v>65</v>
      </c>
      <c r="L15" s="84">
        <v>67.839236523827211</v>
      </c>
      <c r="M15" s="76" t="s">
        <v>169</v>
      </c>
    </row>
    <row r="16" spans="1:13" s="61" customFormat="1" ht="13">
      <c r="A16" s="77">
        <v>2</v>
      </c>
      <c r="B16" s="85" t="s">
        <v>88</v>
      </c>
      <c r="C16" s="91" t="s">
        <v>106</v>
      </c>
      <c r="D16" s="96">
        <v>51.95</v>
      </c>
      <c r="E16" s="99">
        <f t="shared" ref="E16:E17" si="0">L16/K16</f>
        <v>0.98226799159926159</v>
      </c>
      <c r="F16" s="85" t="s">
        <v>137</v>
      </c>
      <c r="G16" s="102"/>
      <c r="H16" s="78"/>
      <c r="I16" s="78"/>
      <c r="J16" s="78"/>
      <c r="K16" s="92">
        <v>65</v>
      </c>
      <c r="L16" s="86">
        <v>63.847419453952</v>
      </c>
      <c r="M16" s="78" t="s">
        <v>169</v>
      </c>
    </row>
    <row r="17" spans="1:13" s="61" customFormat="1" ht="13">
      <c r="A17" s="79">
        <v>3</v>
      </c>
      <c r="B17" s="87" t="s">
        <v>67</v>
      </c>
      <c r="C17" s="93" t="s">
        <v>107</v>
      </c>
      <c r="D17" s="97">
        <v>48.7</v>
      </c>
      <c r="E17" s="100">
        <f t="shared" si="0"/>
        <v>1.0531614926527206</v>
      </c>
      <c r="F17" s="87" t="s">
        <v>137</v>
      </c>
      <c r="G17" s="103"/>
      <c r="H17" s="82"/>
      <c r="I17" s="82"/>
      <c r="J17" s="82"/>
      <c r="K17" s="94">
        <v>55</v>
      </c>
      <c r="L17" s="88">
        <v>57.923882095899636</v>
      </c>
      <c r="M17" s="82" t="s">
        <v>169</v>
      </c>
    </row>
    <row r="18" spans="1:13" s="48" customFormat="1" ht="13" customHeight="1">
      <c r="A18" s="67"/>
      <c r="D18" s="57"/>
      <c r="E18" s="59"/>
      <c r="K18" s="63"/>
      <c r="L18" s="64"/>
    </row>
    <row r="19" spans="1:13" s="48" customFormat="1" ht="16">
      <c r="A19" s="140" t="s">
        <v>130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</row>
    <row r="20" spans="1:13" s="61" customFormat="1" ht="13">
      <c r="A20" s="73">
        <v>1</v>
      </c>
      <c r="B20" s="83" t="s">
        <v>89</v>
      </c>
      <c r="C20" s="89" t="s">
        <v>109</v>
      </c>
      <c r="D20" s="95">
        <v>59.1</v>
      </c>
      <c r="E20" s="98">
        <f>L20/K20</f>
        <v>0.8648144815752431</v>
      </c>
      <c r="F20" s="101" t="s">
        <v>137</v>
      </c>
      <c r="G20" s="76"/>
      <c r="H20" s="101"/>
      <c r="I20" s="76"/>
      <c r="J20" s="76"/>
      <c r="K20" s="75">
        <v>80</v>
      </c>
      <c r="L20" s="84">
        <v>69.18515852601945</v>
      </c>
      <c r="M20" s="76" t="s">
        <v>169</v>
      </c>
    </row>
    <row r="21" spans="1:13" s="61" customFormat="1" ht="13">
      <c r="A21" s="79">
        <v>2</v>
      </c>
      <c r="B21" s="87" t="s">
        <v>82</v>
      </c>
      <c r="C21" s="93" t="s">
        <v>108</v>
      </c>
      <c r="D21" s="97">
        <v>60</v>
      </c>
      <c r="E21" s="100">
        <f>L21/K21</f>
        <v>0.85287423659926453</v>
      </c>
      <c r="F21" s="103" t="s">
        <v>137</v>
      </c>
      <c r="G21" s="82"/>
      <c r="H21" s="103"/>
      <c r="I21" s="82"/>
      <c r="J21" s="82"/>
      <c r="K21" s="81">
        <v>70</v>
      </c>
      <c r="L21" s="88">
        <v>59.701196561948521</v>
      </c>
      <c r="M21" s="82" t="s">
        <v>169</v>
      </c>
    </row>
    <row r="22" spans="1:13" s="48" customFormat="1" ht="13" customHeight="1">
      <c r="A22" s="67"/>
      <c r="D22" s="57"/>
      <c r="E22" s="59"/>
      <c r="K22" s="63"/>
      <c r="L22" s="64"/>
    </row>
    <row r="23" spans="1:13" s="48" customFormat="1" ht="16">
      <c r="A23" s="140" t="s">
        <v>132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</row>
    <row r="24" spans="1:13" s="61" customFormat="1" ht="13">
      <c r="A24" s="40">
        <v>1</v>
      </c>
      <c r="B24" s="68" t="s">
        <v>91</v>
      </c>
      <c r="C24" s="69" t="s">
        <v>112</v>
      </c>
      <c r="D24" s="70">
        <v>65.8</v>
      </c>
      <c r="E24" s="71">
        <f>L24/K24</f>
        <v>0.78716064733840085</v>
      </c>
      <c r="F24" s="68" t="s">
        <v>13</v>
      </c>
      <c r="G24" s="68"/>
      <c r="H24" s="68"/>
      <c r="I24" s="68"/>
      <c r="J24" s="68"/>
      <c r="K24" s="72">
        <v>90</v>
      </c>
      <c r="L24" s="21">
        <v>70.844458260456079</v>
      </c>
      <c r="M24" s="68" t="s">
        <v>171</v>
      </c>
    </row>
    <row r="25" spans="1:13" s="48" customFormat="1" ht="13" customHeight="1">
      <c r="A25" s="67"/>
      <c r="D25" s="57"/>
      <c r="E25" s="59"/>
      <c r="K25" s="63"/>
      <c r="L25" s="64"/>
    </row>
    <row r="26" spans="1:13" s="48" customFormat="1" ht="16">
      <c r="A26" s="140" t="s">
        <v>131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3" s="61" customFormat="1" ht="13">
      <c r="A27" s="40">
        <v>1</v>
      </c>
      <c r="B27" s="68" t="s">
        <v>92</v>
      </c>
      <c r="C27" s="69" t="s">
        <v>113</v>
      </c>
      <c r="D27" s="70">
        <v>73.8</v>
      </c>
      <c r="E27" s="71">
        <f>L27/K27</f>
        <v>0.72069865127676735</v>
      </c>
      <c r="F27" s="68" t="s">
        <v>137</v>
      </c>
      <c r="G27" s="68"/>
      <c r="H27" s="68"/>
      <c r="I27" s="68"/>
      <c r="J27" s="68"/>
      <c r="K27" s="72">
        <v>105</v>
      </c>
      <c r="L27" s="21">
        <v>75.673358384060577</v>
      </c>
      <c r="M27" s="68" t="s">
        <v>171</v>
      </c>
    </row>
    <row r="28" spans="1:13" s="48" customFormat="1" ht="13" customHeight="1">
      <c r="A28" s="67"/>
      <c r="D28" s="57"/>
      <c r="E28" s="59"/>
      <c r="K28" s="63"/>
      <c r="L28" s="64"/>
    </row>
    <row r="29" spans="1:13" s="48" customFormat="1" ht="16">
      <c r="A29" s="140" t="s">
        <v>129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3" s="61" customFormat="1" ht="13">
      <c r="A30" s="73">
        <v>1</v>
      </c>
      <c r="B30" s="83" t="s">
        <v>83</v>
      </c>
      <c r="C30" s="89" t="s">
        <v>127</v>
      </c>
      <c r="D30" s="95">
        <v>80.2</v>
      </c>
      <c r="E30" s="98">
        <f>L30/K30</f>
        <v>0.68162685837953485</v>
      </c>
      <c r="F30" s="83" t="s">
        <v>137</v>
      </c>
      <c r="G30" s="101"/>
      <c r="H30" s="76"/>
      <c r="I30" s="76"/>
      <c r="J30" s="76"/>
      <c r="K30" s="90">
        <v>85</v>
      </c>
      <c r="L30" s="84">
        <v>57.938282962260459</v>
      </c>
      <c r="M30" s="76" t="s">
        <v>169</v>
      </c>
    </row>
    <row r="31" spans="1:13" s="61" customFormat="1" ht="13">
      <c r="A31" s="77">
        <v>2</v>
      </c>
      <c r="B31" s="85" t="s">
        <v>70</v>
      </c>
      <c r="C31" s="91" t="s">
        <v>110</v>
      </c>
      <c r="D31" s="96">
        <v>75.2</v>
      </c>
      <c r="E31" s="99">
        <f t="shared" ref="E31:E34" si="1">L31/K31</f>
        <v>0.71124350598447328</v>
      </c>
      <c r="F31" s="85" t="s">
        <v>137</v>
      </c>
      <c r="G31" s="102"/>
      <c r="H31" s="78"/>
      <c r="I31" s="78"/>
      <c r="J31" s="78"/>
      <c r="K31" s="92">
        <v>60</v>
      </c>
      <c r="L31" s="86">
        <v>42.674610359068396</v>
      </c>
      <c r="M31" s="78" t="s">
        <v>169</v>
      </c>
    </row>
    <row r="32" spans="1:13" s="61" customFormat="1" ht="13">
      <c r="A32" s="77">
        <v>1</v>
      </c>
      <c r="B32" s="85" t="s">
        <v>74</v>
      </c>
      <c r="C32" s="91" t="s">
        <v>115</v>
      </c>
      <c r="D32" s="96">
        <v>82.4</v>
      </c>
      <c r="E32" s="99">
        <f t="shared" si="1"/>
        <v>0.67039378672747607</v>
      </c>
      <c r="F32" s="85" t="s">
        <v>137</v>
      </c>
      <c r="G32" s="102"/>
      <c r="H32" s="78"/>
      <c r="I32" s="78"/>
      <c r="J32" s="78"/>
      <c r="K32" s="92">
        <v>182.5</v>
      </c>
      <c r="L32" s="86">
        <v>122.34686607776439</v>
      </c>
      <c r="M32" s="78" t="s">
        <v>167</v>
      </c>
    </row>
    <row r="33" spans="1:13" s="61" customFormat="1" ht="13">
      <c r="A33" s="77">
        <v>2</v>
      </c>
      <c r="B33" s="85" t="s">
        <v>73</v>
      </c>
      <c r="C33" s="91" t="s">
        <v>116</v>
      </c>
      <c r="D33" s="96">
        <v>79.900000000000006</v>
      </c>
      <c r="E33" s="99">
        <f t="shared" si="1"/>
        <v>0.68323773473724159</v>
      </c>
      <c r="F33" s="85" t="s">
        <v>137</v>
      </c>
      <c r="G33" s="102"/>
      <c r="H33" s="78"/>
      <c r="I33" s="78"/>
      <c r="J33" s="78"/>
      <c r="K33" s="92">
        <v>160</v>
      </c>
      <c r="L33" s="86">
        <v>109.31803755795866</v>
      </c>
      <c r="M33" s="78" t="s">
        <v>167</v>
      </c>
    </row>
    <row r="34" spans="1:13" s="61" customFormat="1" ht="13">
      <c r="A34" s="79">
        <v>3</v>
      </c>
      <c r="B34" s="87" t="s">
        <v>93</v>
      </c>
      <c r="C34" s="93" t="s">
        <v>117</v>
      </c>
      <c r="D34" s="97">
        <v>80.900000000000006</v>
      </c>
      <c r="E34" s="100">
        <f t="shared" si="1"/>
        <v>0.67794362206704817</v>
      </c>
      <c r="F34" s="87" t="s">
        <v>13</v>
      </c>
      <c r="G34" s="103"/>
      <c r="H34" s="82"/>
      <c r="I34" s="82"/>
      <c r="J34" s="82"/>
      <c r="K34" s="94">
        <v>130</v>
      </c>
      <c r="L34" s="88">
        <v>88.132670868716261</v>
      </c>
      <c r="M34" s="82" t="s">
        <v>167</v>
      </c>
    </row>
    <row r="35" spans="1:13" s="48" customFormat="1" ht="14">
      <c r="A35" s="67"/>
      <c r="D35" s="57"/>
      <c r="E35" s="59"/>
      <c r="K35" s="63"/>
      <c r="L35" s="64"/>
    </row>
    <row r="36" spans="1:13" s="48" customFormat="1" ht="16">
      <c r="A36" s="140" t="s">
        <v>133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</row>
    <row r="37" spans="1:13" s="61" customFormat="1" ht="13">
      <c r="A37" s="73">
        <v>1</v>
      </c>
      <c r="B37" s="83" t="s">
        <v>62</v>
      </c>
      <c r="C37" s="89" t="s">
        <v>121</v>
      </c>
      <c r="D37" s="95">
        <v>88.7</v>
      </c>
      <c r="E37" s="98">
        <f>L37/K37</f>
        <v>0.64320556877484181</v>
      </c>
      <c r="F37" s="83" t="s">
        <v>137</v>
      </c>
      <c r="G37" s="101"/>
      <c r="H37" s="76"/>
      <c r="I37" s="76"/>
      <c r="J37" s="76"/>
      <c r="K37" s="90">
        <v>155</v>
      </c>
      <c r="L37" s="84">
        <v>99.696863160100477</v>
      </c>
      <c r="M37" s="76" t="s">
        <v>168</v>
      </c>
    </row>
    <row r="38" spans="1:13" s="61" customFormat="1" ht="13">
      <c r="A38" s="79">
        <v>2</v>
      </c>
      <c r="B38" s="87" t="s">
        <v>95</v>
      </c>
      <c r="C38" s="93" t="s">
        <v>122</v>
      </c>
      <c r="D38" s="97">
        <v>89.7</v>
      </c>
      <c r="E38" s="100">
        <f>L38/K38</f>
        <v>0.63948255723602432</v>
      </c>
      <c r="F38" s="87" t="s">
        <v>137</v>
      </c>
      <c r="G38" s="103"/>
      <c r="H38" s="82"/>
      <c r="I38" s="82"/>
      <c r="J38" s="82"/>
      <c r="K38" s="94">
        <v>112.5</v>
      </c>
      <c r="L38" s="88">
        <v>71.941787689052731</v>
      </c>
      <c r="M38" s="82" t="s">
        <v>168</v>
      </c>
    </row>
    <row r="39" spans="1:13" s="48" customFormat="1" ht="13" customHeight="1">
      <c r="A39" s="67"/>
      <c r="D39" s="57"/>
      <c r="E39" s="59"/>
      <c r="K39" s="63"/>
      <c r="L39" s="64"/>
    </row>
    <row r="40" spans="1:13" s="48" customFormat="1" ht="16">
      <c r="A40" s="140" t="s">
        <v>134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spans="1:13" s="61" customFormat="1" ht="13">
      <c r="A41" s="73">
        <v>1</v>
      </c>
      <c r="B41" s="83" t="s">
        <v>90</v>
      </c>
      <c r="C41" s="89" t="s">
        <v>111</v>
      </c>
      <c r="D41" s="95">
        <v>90.1</v>
      </c>
      <c r="E41" s="104">
        <f>L41/K41</f>
        <v>0.63803410919184123</v>
      </c>
      <c r="F41" s="74" t="s">
        <v>137</v>
      </c>
      <c r="G41" s="101"/>
      <c r="H41" s="74"/>
      <c r="I41" s="101"/>
      <c r="J41" s="76"/>
      <c r="K41" s="75">
        <v>95</v>
      </c>
      <c r="L41" s="84">
        <v>60.613240373224919</v>
      </c>
      <c r="M41" s="76" t="s">
        <v>169</v>
      </c>
    </row>
    <row r="42" spans="1:13" s="61" customFormat="1" ht="13">
      <c r="A42" s="77">
        <v>1</v>
      </c>
      <c r="B42" s="85" t="s">
        <v>37</v>
      </c>
      <c r="C42" s="91" t="s">
        <v>123</v>
      </c>
      <c r="D42" s="96">
        <v>99.9</v>
      </c>
      <c r="E42" s="105">
        <f t="shared" ref="E42:E43" si="2">L42/K42</f>
        <v>0.60883273065808974</v>
      </c>
      <c r="F42" s="61" t="s">
        <v>13</v>
      </c>
      <c r="G42" s="102"/>
      <c r="I42" s="102"/>
      <c r="J42" s="78"/>
      <c r="K42" s="62">
        <v>180</v>
      </c>
      <c r="L42" s="86">
        <v>109.58989151845616</v>
      </c>
      <c r="M42" s="78" t="s">
        <v>168</v>
      </c>
    </row>
    <row r="43" spans="1:13" s="61" customFormat="1" ht="13">
      <c r="A43" s="79">
        <v>1</v>
      </c>
      <c r="B43" s="87" t="s">
        <v>96</v>
      </c>
      <c r="C43" s="93" t="s">
        <v>124</v>
      </c>
      <c r="D43" s="97">
        <v>95.3</v>
      </c>
      <c r="E43" s="106">
        <f t="shared" si="2"/>
        <v>0.62114503494419127</v>
      </c>
      <c r="F43" s="80" t="s">
        <v>137</v>
      </c>
      <c r="G43" s="103"/>
      <c r="H43" s="80"/>
      <c r="I43" s="103"/>
      <c r="J43" s="82"/>
      <c r="K43" s="81">
        <v>150</v>
      </c>
      <c r="L43" s="88">
        <v>93.171755241628688</v>
      </c>
      <c r="M43" s="82" t="s">
        <v>172</v>
      </c>
    </row>
    <row r="44" spans="1:13" s="48" customFormat="1" ht="13" customHeight="1">
      <c r="A44" s="67"/>
      <c r="D44" s="57"/>
      <c r="E44" s="59"/>
      <c r="K44" s="63"/>
      <c r="L44" s="64"/>
    </row>
    <row r="45" spans="1:13" s="48" customFormat="1" ht="16">
      <c r="A45" s="140" t="s">
        <v>135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</row>
    <row r="46" spans="1:13" s="61" customFormat="1" ht="13">
      <c r="A46" s="73">
        <v>1</v>
      </c>
      <c r="B46" s="83" t="s">
        <v>71</v>
      </c>
      <c r="C46" s="89" t="s">
        <v>114</v>
      </c>
      <c r="D46" s="95">
        <v>107</v>
      </c>
      <c r="E46" s="98">
        <f>L46/K46</f>
        <v>0.59371380355901959</v>
      </c>
      <c r="F46" s="101" t="s">
        <v>137</v>
      </c>
      <c r="G46" s="74"/>
      <c r="H46" s="101"/>
      <c r="I46" s="76"/>
      <c r="J46" s="76"/>
      <c r="K46" s="75">
        <v>120</v>
      </c>
      <c r="L46" s="84">
        <v>71.245656427082352</v>
      </c>
      <c r="M46" s="76" t="s">
        <v>171</v>
      </c>
    </row>
    <row r="47" spans="1:13" s="61" customFormat="1" ht="13">
      <c r="A47" s="77">
        <v>1</v>
      </c>
      <c r="B47" s="85" t="s">
        <v>38</v>
      </c>
      <c r="C47" s="91" t="s">
        <v>118</v>
      </c>
      <c r="D47" s="96">
        <v>108.5</v>
      </c>
      <c r="E47" s="99">
        <f t="shared" ref="E47:E49" si="3">L47/K47</f>
        <v>0.59102637340458442</v>
      </c>
      <c r="F47" s="102" t="s">
        <v>13</v>
      </c>
      <c r="H47" s="102"/>
      <c r="I47" s="78"/>
      <c r="J47" s="78"/>
      <c r="K47" s="62">
        <v>225</v>
      </c>
      <c r="L47" s="86">
        <v>132.98093401603148</v>
      </c>
      <c r="M47" s="78" t="s">
        <v>167</v>
      </c>
    </row>
    <row r="48" spans="1:13" s="61" customFormat="1" ht="13">
      <c r="A48" s="77">
        <v>2</v>
      </c>
      <c r="B48" s="85" t="s">
        <v>75</v>
      </c>
      <c r="C48" s="91" t="s">
        <v>119</v>
      </c>
      <c r="D48" s="96">
        <v>104.9</v>
      </c>
      <c r="E48" s="99">
        <f t="shared" si="3"/>
        <v>0.5977536127890043</v>
      </c>
      <c r="F48" s="102" t="s">
        <v>13</v>
      </c>
      <c r="H48" s="102"/>
      <c r="I48" s="78"/>
      <c r="J48" s="78"/>
      <c r="K48" s="62">
        <v>222.5</v>
      </c>
      <c r="L48" s="86">
        <v>133.00017884555345</v>
      </c>
      <c r="M48" s="78" t="s">
        <v>167</v>
      </c>
    </row>
    <row r="49" spans="1:13" s="61" customFormat="1" ht="13">
      <c r="A49" s="79">
        <v>3</v>
      </c>
      <c r="B49" s="87" t="s">
        <v>94</v>
      </c>
      <c r="C49" s="93" t="s">
        <v>120</v>
      </c>
      <c r="D49" s="97">
        <v>104.2</v>
      </c>
      <c r="E49" s="100">
        <f t="shared" si="3"/>
        <v>0.59917632523968112</v>
      </c>
      <c r="F49" s="103" t="s">
        <v>138</v>
      </c>
      <c r="G49" s="80"/>
      <c r="H49" s="103"/>
      <c r="I49" s="82"/>
      <c r="J49" s="82"/>
      <c r="K49" s="81">
        <v>200</v>
      </c>
      <c r="L49" s="88">
        <v>119.83526504793622</v>
      </c>
      <c r="M49" s="82" t="s">
        <v>167</v>
      </c>
    </row>
    <row r="50" spans="1:13" s="48" customFormat="1" ht="13" customHeight="1">
      <c r="A50" s="67"/>
      <c r="D50" s="57"/>
      <c r="E50" s="59"/>
      <c r="K50" s="63"/>
      <c r="L50" s="64"/>
    </row>
    <row r="51" spans="1:13" s="48" customFormat="1" ht="16">
      <c r="A51" s="140" t="s">
        <v>136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</row>
    <row r="52" spans="1:13" s="61" customFormat="1" ht="13">
      <c r="A52" s="40">
        <v>1</v>
      </c>
      <c r="B52" s="68" t="s">
        <v>72</v>
      </c>
      <c r="C52" s="69" t="s">
        <v>125</v>
      </c>
      <c r="D52" s="70">
        <v>125.2</v>
      </c>
      <c r="E52" s="71">
        <f>L52/K52</f>
        <v>0.5696603742224865</v>
      </c>
      <c r="F52" s="68" t="s">
        <v>137</v>
      </c>
      <c r="G52" s="68"/>
      <c r="H52" s="68"/>
      <c r="I52" s="68"/>
      <c r="J52" s="68"/>
      <c r="K52" s="72">
        <v>200</v>
      </c>
      <c r="L52" s="21">
        <v>113.93207484449729</v>
      </c>
      <c r="M52" s="68" t="s">
        <v>173</v>
      </c>
    </row>
    <row r="53" spans="1:13" s="48" customFormat="1" ht="14">
      <c r="A53" s="67"/>
      <c r="D53" s="57"/>
      <c r="E53" s="59"/>
      <c r="K53" s="63"/>
      <c r="L53" s="64"/>
    </row>
    <row r="54" spans="1:13" s="48" customFormat="1" ht="14">
      <c r="A54" s="67"/>
      <c r="D54" s="57"/>
      <c r="E54" s="59"/>
      <c r="K54" s="63"/>
      <c r="L54" s="64"/>
    </row>
  </sheetData>
  <mergeCells count="23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8:L8"/>
    <mergeCell ref="A45:L45"/>
    <mergeCell ref="A51:L51"/>
    <mergeCell ref="A19:L19"/>
    <mergeCell ref="A14:L14"/>
    <mergeCell ref="A11:L11"/>
    <mergeCell ref="A29:L29"/>
    <mergeCell ref="A26:L26"/>
    <mergeCell ref="A23:L23"/>
    <mergeCell ref="A36:L36"/>
    <mergeCell ref="A40:L4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>
      <selection activeCell="M33" sqref="M33"/>
    </sheetView>
  </sheetViews>
  <sheetFormatPr baseColWidth="10" defaultColWidth="8.83203125" defaultRowHeight="14"/>
  <cols>
    <col min="1" max="1" width="9" style="49" customWidth="1"/>
    <col min="2" max="2" width="24.33203125" style="48" customWidth="1"/>
    <col min="3" max="3" width="28" style="48" customWidth="1"/>
    <col min="4" max="4" width="16.83203125" style="57" customWidth="1"/>
    <col min="5" max="5" width="10" style="59" bestFit="1" customWidth="1"/>
    <col min="6" max="6" width="37.5" style="48" bestFit="1" customWidth="1"/>
    <col min="7" max="10" width="5.5" style="48" customWidth="1"/>
    <col min="11" max="11" width="10.5" style="107" bestFit="1" customWidth="1"/>
    <col min="12" max="12" width="8.83203125" style="108"/>
    <col min="13" max="13" width="24.83203125" style="48" customWidth="1"/>
    <col min="14" max="16384" width="8.83203125" style="48"/>
  </cols>
  <sheetData>
    <row r="1" spans="1:13" s="54" customFormat="1" ht="29" customHeight="1">
      <c r="A1" s="141" t="s">
        <v>140</v>
      </c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4"/>
    </row>
    <row r="2" spans="1:13" s="54" customFormat="1" ht="62" customHeight="1" thickBot="1">
      <c r="A2" s="145"/>
      <c r="B2" s="146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</row>
    <row r="3" spans="1:13" s="55" customFormat="1" ht="12.75" customHeight="1">
      <c r="A3" s="149" t="s">
        <v>165</v>
      </c>
      <c r="B3" s="151" t="s">
        <v>7</v>
      </c>
      <c r="C3" s="153" t="s">
        <v>166</v>
      </c>
      <c r="D3" s="155" t="s">
        <v>98</v>
      </c>
      <c r="E3" s="157" t="s">
        <v>99</v>
      </c>
      <c r="F3" s="159" t="s">
        <v>100</v>
      </c>
      <c r="G3" s="159" t="s">
        <v>3</v>
      </c>
      <c r="H3" s="159"/>
      <c r="I3" s="159"/>
      <c r="J3" s="159"/>
      <c r="K3" s="160" t="s">
        <v>2</v>
      </c>
      <c r="L3" s="157" t="s">
        <v>10</v>
      </c>
      <c r="M3" s="162" t="s">
        <v>32</v>
      </c>
    </row>
    <row r="4" spans="1:13" s="55" customFormat="1" ht="21" customHeight="1" thickBot="1">
      <c r="A4" s="150"/>
      <c r="B4" s="152"/>
      <c r="C4" s="154"/>
      <c r="D4" s="156"/>
      <c r="E4" s="158"/>
      <c r="F4" s="154"/>
      <c r="G4" s="56">
        <v>1</v>
      </c>
      <c r="H4" s="56">
        <v>2</v>
      </c>
      <c r="I4" s="56">
        <v>3</v>
      </c>
      <c r="J4" s="56" t="s">
        <v>12</v>
      </c>
      <c r="K4" s="161"/>
      <c r="L4" s="158"/>
      <c r="M4" s="163"/>
    </row>
    <row r="5" spans="1:13" ht="16">
      <c r="A5" s="140" t="s">
        <v>128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3" s="61" customFormat="1" ht="13" customHeight="1">
      <c r="A6" s="110">
        <v>1</v>
      </c>
      <c r="B6" s="68" t="s">
        <v>78</v>
      </c>
      <c r="C6" s="69" t="s">
        <v>103</v>
      </c>
      <c r="D6" s="70">
        <v>55</v>
      </c>
      <c r="E6" s="71">
        <f>L6/K6</f>
        <v>1.1933391933871693</v>
      </c>
      <c r="F6" s="68" t="s">
        <v>137</v>
      </c>
      <c r="G6" s="68"/>
      <c r="H6" s="68"/>
      <c r="I6" s="68"/>
      <c r="J6" s="68"/>
      <c r="K6" s="111">
        <v>95</v>
      </c>
      <c r="L6" s="112">
        <v>113.36722337178108</v>
      </c>
      <c r="M6" s="68" t="s">
        <v>167</v>
      </c>
    </row>
    <row r="7" spans="1:13" ht="13" customHeight="1"/>
    <row r="8" spans="1:13" ht="16">
      <c r="A8" s="140" t="s">
        <v>129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3" s="61" customFormat="1" ht="13" customHeight="1">
      <c r="A9" s="110">
        <v>1</v>
      </c>
      <c r="B9" s="68" t="s">
        <v>65</v>
      </c>
      <c r="C9" s="69" t="s">
        <v>104</v>
      </c>
      <c r="D9" s="70">
        <v>82.3</v>
      </c>
      <c r="E9" s="71">
        <f>L9/K9</f>
        <v>0.90111025815518719</v>
      </c>
      <c r="F9" s="68" t="s">
        <v>139</v>
      </c>
      <c r="G9" s="68"/>
      <c r="H9" s="68"/>
      <c r="I9" s="68"/>
      <c r="J9" s="68"/>
      <c r="K9" s="111">
        <v>145</v>
      </c>
      <c r="L9" s="112">
        <v>130.66098743250214</v>
      </c>
      <c r="M9" s="68" t="s">
        <v>168</v>
      </c>
    </row>
    <row r="10" spans="1:13" ht="13" customHeight="1"/>
    <row r="11" spans="1:13" ht="16">
      <c r="A11" s="140" t="s">
        <v>126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3" s="61" customFormat="1" ht="13" customHeight="1">
      <c r="A12" s="110">
        <v>1</v>
      </c>
      <c r="B12" s="68" t="s">
        <v>66</v>
      </c>
      <c r="C12" s="69" t="s">
        <v>105</v>
      </c>
      <c r="D12" s="70">
        <v>49.1</v>
      </c>
      <c r="E12" s="71">
        <f>L12/K12</f>
        <v>1.043680561905034</v>
      </c>
      <c r="F12" s="68" t="s">
        <v>137</v>
      </c>
      <c r="G12" s="68"/>
      <c r="H12" s="68"/>
      <c r="I12" s="68"/>
      <c r="J12" s="68"/>
      <c r="K12" s="111">
        <v>125</v>
      </c>
      <c r="L12" s="112">
        <v>130.46007023812925</v>
      </c>
      <c r="M12" s="68" t="s">
        <v>169</v>
      </c>
    </row>
    <row r="13" spans="1:13" ht="13" customHeight="1"/>
    <row r="14" spans="1:13" ht="16">
      <c r="A14" s="140" t="s">
        <v>130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3" s="61" customFormat="1" ht="13" customHeight="1">
      <c r="A15" s="113">
        <v>1</v>
      </c>
      <c r="B15" s="83" t="s">
        <v>82</v>
      </c>
      <c r="C15" s="89" t="s">
        <v>143</v>
      </c>
      <c r="D15" s="95">
        <v>60</v>
      </c>
      <c r="E15" s="98">
        <f>L15/K15</f>
        <v>0.85287423659926453</v>
      </c>
      <c r="F15" s="83" t="s">
        <v>137</v>
      </c>
      <c r="G15" s="101"/>
      <c r="H15" s="76"/>
      <c r="I15" s="76"/>
      <c r="J15" s="76"/>
      <c r="K15" s="114">
        <v>122.5</v>
      </c>
      <c r="L15" s="115">
        <v>104.4770939834099</v>
      </c>
      <c r="M15" s="76" t="s">
        <v>169</v>
      </c>
    </row>
    <row r="16" spans="1:13" s="61" customFormat="1" ht="13" customHeight="1">
      <c r="A16" s="116">
        <v>1</v>
      </c>
      <c r="B16" s="87" t="s">
        <v>61</v>
      </c>
      <c r="C16" s="93" t="s">
        <v>144</v>
      </c>
      <c r="D16" s="97">
        <v>59.5</v>
      </c>
      <c r="E16" s="100">
        <f>L16/K16</f>
        <v>0.85944201501564099</v>
      </c>
      <c r="F16" s="87" t="s">
        <v>13</v>
      </c>
      <c r="G16" s="103"/>
      <c r="H16" s="82"/>
      <c r="I16" s="82"/>
      <c r="J16" s="82"/>
      <c r="K16" s="117">
        <v>160</v>
      </c>
      <c r="L16" s="118">
        <v>137.51072240250255</v>
      </c>
      <c r="M16" s="82" t="s">
        <v>170</v>
      </c>
    </row>
    <row r="17" spans="1:13" ht="13" customHeight="1"/>
    <row r="18" spans="1:13" ht="16">
      <c r="A18" s="140" t="s">
        <v>132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</row>
    <row r="19" spans="1:13" s="61" customFormat="1" ht="13" customHeight="1">
      <c r="A19" s="110">
        <v>1</v>
      </c>
      <c r="B19" s="68" t="s">
        <v>85</v>
      </c>
      <c r="C19" s="69" t="s">
        <v>145</v>
      </c>
      <c r="D19" s="70">
        <v>65.900000000000006</v>
      </c>
      <c r="E19" s="71">
        <f>L19/K19</f>
        <v>0.78617622081669958</v>
      </c>
      <c r="F19" s="68" t="s">
        <v>142</v>
      </c>
      <c r="G19" s="68"/>
      <c r="H19" s="68"/>
      <c r="I19" s="68"/>
      <c r="J19" s="68"/>
      <c r="K19" s="111">
        <v>205</v>
      </c>
      <c r="L19" s="112">
        <v>161.16612526742341</v>
      </c>
      <c r="M19" s="68" t="s">
        <v>167</v>
      </c>
    </row>
    <row r="20" spans="1:13" ht="13" customHeight="1"/>
    <row r="21" spans="1:13" ht="16">
      <c r="A21" s="140" t="s">
        <v>129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</row>
    <row r="22" spans="1:13" s="61" customFormat="1" ht="13" customHeight="1">
      <c r="A22" s="113">
        <v>1</v>
      </c>
      <c r="B22" s="83" t="s">
        <v>70</v>
      </c>
      <c r="C22" s="89" t="s">
        <v>110</v>
      </c>
      <c r="D22" s="95">
        <v>75.2</v>
      </c>
      <c r="E22" s="98">
        <f>L22/K22</f>
        <v>0.71124350598447328</v>
      </c>
      <c r="F22" s="101" t="s">
        <v>137</v>
      </c>
      <c r="G22" s="101"/>
      <c r="H22" s="76"/>
      <c r="I22" s="76"/>
      <c r="J22" s="76"/>
      <c r="K22" s="119">
        <v>162.5</v>
      </c>
      <c r="L22" s="115">
        <v>115.57706972247691</v>
      </c>
      <c r="M22" s="76" t="s">
        <v>169</v>
      </c>
    </row>
    <row r="23" spans="1:13" s="61" customFormat="1" ht="13" customHeight="1">
      <c r="A23" s="120">
        <v>2</v>
      </c>
      <c r="B23" s="85" t="s">
        <v>83</v>
      </c>
      <c r="C23" s="91" t="s">
        <v>127</v>
      </c>
      <c r="D23" s="96">
        <v>80.2</v>
      </c>
      <c r="E23" s="99">
        <f>L23/K23</f>
        <v>0.68162685837953485</v>
      </c>
      <c r="F23" s="102" t="s">
        <v>137</v>
      </c>
      <c r="G23" s="102"/>
      <c r="H23" s="78"/>
      <c r="I23" s="78"/>
      <c r="J23" s="78"/>
      <c r="K23" s="121">
        <v>160</v>
      </c>
      <c r="L23" s="122">
        <v>109.06029734072558</v>
      </c>
      <c r="M23" s="78" t="s">
        <v>169</v>
      </c>
    </row>
    <row r="24" spans="1:13" s="61" customFormat="1" ht="13" customHeight="1">
      <c r="A24" s="116">
        <v>1</v>
      </c>
      <c r="B24" s="87" t="s">
        <v>74</v>
      </c>
      <c r="C24" s="93" t="s">
        <v>146</v>
      </c>
      <c r="D24" s="97">
        <v>82.4</v>
      </c>
      <c r="E24" s="100">
        <f t="shared" ref="E24" si="0">L24/K24</f>
        <v>0.67039378672747607</v>
      </c>
      <c r="F24" s="103" t="s">
        <v>137</v>
      </c>
      <c r="G24" s="103"/>
      <c r="H24" s="82"/>
      <c r="I24" s="82"/>
      <c r="J24" s="82"/>
      <c r="K24" s="123">
        <v>255</v>
      </c>
      <c r="L24" s="118">
        <v>170.95041561550639</v>
      </c>
      <c r="M24" s="82" t="s">
        <v>171</v>
      </c>
    </row>
    <row r="25" spans="1:13" ht="13" customHeight="1"/>
    <row r="26" spans="1:13" ht="16">
      <c r="A26" s="140" t="s">
        <v>134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</row>
    <row r="27" spans="1:13" s="61" customFormat="1" ht="13" customHeight="1">
      <c r="A27" s="110">
        <v>1</v>
      </c>
      <c r="B27" s="68" t="s">
        <v>77</v>
      </c>
      <c r="C27" s="69" t="s">
        <v>147</v>
      </c>
      <c r="D27" s="70">
        <v>96</v>
      </c>
      <c r="E27" s="71">
        <f>L27/K27</f>
        <v>0.61912454709845</v>
      </c>
      <c r="F27" s="68" t="s">
        <v>13</v>
      </c>
      <c r="G27" s="68"/>
      <c r="H27" s="68"/>
      <c r="I27" s="68"/>
      <c r="J27" s="68"/>
      <c r="K27" s="111">
        <v>265</v>
      </c>
      <c r="L27" s="112">
        <v>164.06800498108925</v>
      </c>
      <c r="M27" s="68" t="s">
        <v>168</v>
      </c>
    </row>
    <row r="28" spans="1:13" ht="13" customHeight="1"/>
    <row r="29" spans="1:13" ht="16">
      <c r="A29" s="140" t="s">
        <v>135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13" s="61" customFormat="1" ht="13" customHeight="1">
      <c r="A30" s="113">
        <v>1</v>
      </c>
      <c r="B30" s="83" t="s">
        <v>71</v>
      </c>
      <c r="C30" s="89" t="s">
        <v>114</v>
      </c>
      <c r="D30" s="95">
        <v>107</v>
      </c>
      <c r="E30" s="98">
        <f>L30/K30</f>
        <v>0.59371380355901959</v>
      </c>
      <c r="F30" s="101" t="s">
        <v>137</v>
      </c>
      <c r="G30" s="74"/>
      <c r="H30" s="101"/>
      <c r="I30" s="76"/>
      <c r="J30" s="76"/>
      <c r="K30" s="114">
        <v>200</v>
      </c>
      <c r="L30" s="115">
        <v>118.74276071180392</v>
      </c>
      <c r="M30" s="76" t="s">
        <v>171</v>
      </c>
    </row>
    <row r="31" spans="1:13" s="61" customFormat="1" ht="13" customHeight="1">
      <c r="A31" s="120">
        <v>1</v>
      </c>
      <c r="B31" s="85" t="s">
        <v>76</v>
      </c>
      <c r="C31" s="91" t="s">
        <v>148</v>
      </c>
      <c r="D31" s="96">
        <v>110</v>
      </c>
      <c r="E31" s="99">
        <f t="shared" ref="E31:E32" si="1">L31/K31</f>
        <v>0.58849321518533593</v>
      </c>
      <c r="F31" s="102" t="s">
        <v>137</v>
      </c>
      <c r="H31" s="102"/>
      <c r="I31" s="78"/>
      <c r="J31" s="78"/>
      <c r="K31" s="124">
        <v>320</v>
      </c>
      <c r="L31" s="122">
        <v>188.3178288593075</v>
      </c>
      <c r="M31" s="78" t="s">
        <v>167</v>
      </c>
    </row>
    <row r="32" spans="1:13" s="61" customFormat="1" ht="13" customHeight="1">
      <c r="A32" s="116">
        <v>2</v>
      </c>
      <c r="B32" s="87" t="s">
        <v>97</v>
      </c>
      <c r="C32" s="93" t="s">
        <v>149</v>
      </c>
      <c r="D32" s="97">
        <v>105.3</v>
      </c>
      <c r="E32" s="100">
        <f t="shared" si="1"/>
        <v>0.59695810232425972</v>
      </c>
      <c r="F32" s="103" t="s">
        <v>13</v>
      </c>
      <c r="G32" s="80"/>
      <c r="H32" s="103"/>
      <c r="I32" s="82"/>
      <c r="J32" s="82"/>
      <c r="K32" s="117">
        <v>300</v>
      </c>
      <c r="L32" s="118">
        <v>179.08743069727791</v>
      </c>
      <c r="M32" s="82" t="s">
        <v>167</v>
      </c>
    </row>
    <row r="39" spans="5:5" ht="30">
      <c r="E39" s="109"/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26:L26"/>
    <mergeCell ref="A29:L29"/>
    <mergeCell ref="A5:L5"/>
    <mergeCell ref="A8:L8"/>
    <mergeCell ref="A11:L11"/>
    <mergeCell ref="A14:L14"/>
    <mergeCell ref="A21:L21"/>
    <mergeCell ref="A18:L1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7"/>
  <sheetViews>
    <sheetView workbookViewId="0">
      <selection sqref="A1:F1"/>
    </sheetView>
  </sheetViews>
  <sheetFormatPr baseColWidth="10" defaultColWidth="9.1640625" defaultRowHeight="13"/>
  <cols>
    <col min="1" max="1" width="9.1640625" style="24" customWidth="1"/>
    <col min="2" max="2" width="21" style="24" customWidth="1"/>
    <col min="3" max="3" width="20.5" style="45" customWidth="1"/>
    <col min="4" max="4" width="9.1640625" style="24"/>
    <col min="5" max="5" width="12.1640625" style="24" customWidth="1"/>
    <col min="6" max="6" width="14.5" style="24" customWidth="1"/>
    <col min="7" max="7" width="28.33203125" style="24" customWidth="1"/>
    <col min="8" max="8" width="7.5" style="24" customWidth="1"/>
    <col min="9" max="9" width="7.1640625" style="24" customWidth="1"/>
    <col min="10" max="10" width="7" style="24" customWidth="1"/>
    <col min="11" max="11" width="5.5" style="24" customWidth="1"/>
    <col min="12" max="13" width="7.5" style="24" customWidth="1"/>
    <col min="14" max="14" width="7" style="24" customWidth="1"/>
    <col min="15" max="15" width="6.5" style="24" customWidth="1"/>
    <col min="16" max="16" width="7.5" style="24" customWidth="1"/>
    <col min="17" max="17" width="8" style="24" customWidth="1"/>
    <col min="18" max="18" width="6.83203125" style="24" customWidth="1"/>
    <col min="19" max="19" width="5.6640625" style="24" customWidth="1"/>
    <col min="20" max="20" width="9.1640625" style="24"/>
    <col min="21" max="21" width="10" style="24" customWidth="1"/>
    <col min="22" max="22" width="17.6640625" style="24" customWidth="1"/>
    <col min="23" max="16384" width="9.1640625" style="24"/>
  </cols>
  <sheetData>
    <row r="1" spans="1:22" s="44" customFormat="1" ht="51.75" customHeight="1">
      <c r="A1" s="193" t="s">
        <v>34</v>
      </c>
      <c r="B1" s="193"/>
      <c r="C1" s="193"/>
      <c r="D1" s="193"/>
      <c r="E1" s="193"/>
      <c r="F1" s="193"/>
    </row>
    <row r="2" spans="1:22">
      <c r="A2" s="197" t="s">
        <v>6</v>
      </c>
      <c r="B2" s="198" t="s">
        <v>7</v>
      </c>
      <c r="C2" s="198" t="s">
        <v>8</v>
      </c>
      <c r="D2" s="197" t="s">
        <v>0</v>
      </c>
      <c r="E2" s="197" t="s">
        <v>25</v>
      </c>
      <c r="F2" s="198" t="s">
        <v>9</v>
      </c>
      <c r="G2" s="197" t="s">
        <v>4</v>
      </c>
      <c r="H2" s="194" t="s">
        <v>19</v>
      </c>
      <c r="I2" s="195"/>
      <c r="J2" s="195"/>
      <c r="K2" s="196"/>
      <c r="L2" s="194" t="s">
        <v>1</v>
      </c>
      <c r="M2" s="195"/>
      <c r="N2" s="195"/>
      <c r="O2" s="196"/>
      <c r="P2" s="194" t="s">
        <v>3</v>
      </c>
      <c r="Q2" s="195"/>
      <c r="R2" s="195"/>
      <c r="S2" s="196"/>
      <c r="T2" s="197" t="s">
        <v>24</v>
      </c>
      <c r="U2" s="197" t="s">
        <v>10</v>
      </c>
      <c r="V2" s="197" t="s">
        <v>11</v>
      </c>
    </row>
    <row r="3" spans="1:22">
      <c r="A3" s="197"/>
      <c r="B3" s="199"/>
      <c r="C3" s="199"/>
      <c r="D3" s="197"/>
      <c r="E3" s="197"/>
      <c r="F3" s="199"/>
      <c r="G3" s="197"/>
      <c r="H3" s="39">
        <v>1</v>
      </c>
      <c r="I3" s="39">
        <v>2</v>
      </c>
      <c r="J3" s="39">
        <v>3</v>
      </c>
      <c r="K3" s="39" t="s">
        <v>20</v>
      </c>
      <c r="L3" s="39">
        <v>1</v>
      </c>
      <c r="M3" s="39">
        <v>2</v>
      </c>
      <c r="N3" s="39">
        <v>3</v>
      </c>
      <c r="O3" s="39" t="s">
        <v>20</v>
      </c>
      <c r="P3" s="39">
        <v>1</v>
      </c>
      <c r="Q3" s="39">
        <v>2</v>
      </c>
      <c r="R3" s="39">
        <v>3</v>
      </c>
      <c r="S3" s="39" t="s">
        <v>20</v>
      </c>
      <c r="T3" s="197"/>
      <c r="U3" s="197"/>
      <c r="V3" s="197"/>
    </row>
    <row r="4" spans="1:22">
      <c r="A4" s="190" t="s">
        <v>56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1:22" s="43" customFormat="1" ht="13.5" customHeight="1">
      <c r="A5" s="40">
        <v>1</v>
      </c>
      <c r="B5" s="17" t="s">
        <v>52</v>
      </c>
      <c r="C5" s="17" t="s">
        <v>55</v>
      </c>
      <c r="D5" s="18">
        <v>75</v>
      </c>
      <c r="E5" s="18">
        <v>0.68855</v>
      </c>
      <c r="F5" s="41" t="s">
        <v>14</v>
      </c>
      <c r="G5" s="42" t="s">
        <v>13</v>
      </c>
      <c r="H5" s="36">
        <v>160</v>
      </c>
      <c r="I5" s="36">
        <v>167.5</v>
      </c>
      <c r="J5" s="38">
        <v>175</v>
      </c>
      <c r="K5" s="37"/>
      <c r="L5" s="36">
        <v>82.5</v>
      </c>
      <c r="M5" s="36">
        <v>87.5</v>
      </c>
      <c r="N5" s="36">
        <v>90</v>
      </c>
      <c r="O5" s="37"/>
      <c r="P5" s="36">
        <v>190</v>
      </c>
      <c r="Q5" s="36">
        <v>190</v>
      </c>
      <c r="R5" s="36">
        <v>200</v>
      </c>
      <c r="S5" s="37"/>
      <c r="T5" s="37">
        <v>465</v>
      </c>
      <c r="U5" s="40">
        <f>T5*E5</f>
        <v>320.17574999999999</v>
      </c>
      <c r="V5" s="41" t="s">
        <v>22</v>
      </c>
    </row>
    <row r="6" spans="1:22" s="43" customFormat="1" ht="13.5" customHeight="1">
      <c r="A6" s="190" t="s">
        <v>57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</row>
    <row r="7" spans="1:22" s="43" customFormat="1" ht="14.25" customHeight="1">
      <c r="A7" s="40">
        <v>1</v>
      </c>
      <c r="B7" s="17" t="s">
        <v>50</v>
      </c>
      <c r="C7" s="17" t="s">
        <v>53</v>
      </c>
      <c r="D7" s="18">
        <v>86.2</v>
      </c>
      <c r="E7" s="18">
        <v>0.62724999999999997</v>
      </c>
      <c r="F7" s="41" t="s">
        <v>14</v>
      </c>
      <c r="G7" s="42" t="s">
        <v>13</v>
      </c>
      <c r="H7" s="36">
        <v>250</v>
      </c>
      <c r="I7" s="36">
        <v>265</v>
      </c>
      <c r="J7" s="36">
        <v>275</v>
      </c>
      <c r="K7" s="37"/>
      <c r="L7" s="36">
        <v>145</v>
      </c>
      <c r="M7" s="36">
        <v>150</v>
      </c>
      <c r="N7" s="36">
        <v>155</v>
      </c>
      <c r="O7" s="37"/>
      <c r="P7" s="36">
        <v>300</v>
      </c>
      <c r="Q7" s="36">
        <v>310</v>
      </c>
      <c r="R7" s="36">
        <v>320</v>
      </c>
      <c r="S7" s="37"/>
      <c r="T7" s="37">
        <v>750</v>
      </c>
      <c r="U7" s="40">
        <f>T7*E7</f>
        <v>470.4375</v>
      </c>
      <c r="V7" s="41" t="s">
        <v>23</v>
      </c>
    </row>
    <row r="8" spans="1:22" s="43" customFormat="1" ht="14">
      <c r="A8" s="40">
        <v>2</v>
      </c>
      <c r="B8" s="17" t="s">
        <v>51</v>
      </c>
      <c r="C8" s="17" t="s">
        <v>54</v>
      </c>
      <c r="D8" s="18">
        <v>88.2</v>
      </c>
      <c r="E8" s="18">
        <v>0.61885000000000001</v>
      </c>
      <c r="F8" s="41" t="s">
        <v>17</v>
      </c>
      <c r="G8" s="41" t="s">
        <v>21</v>
      </c>
      <c r="H8" s="36">
        <v>215</v>
      </c>
      <c r="I8" s="36">
        <v>215</v>
      </c>
      <c r="J8" s="38">
        <v>225</v>
      </c>
      <c r="K8" s="37"/>
      <c r="L8" s="36">
        <v>125</v>
      </c>
      <c r="M8" s="36">
        <v>135</v>
      </c>
      <c r="N8" s="36">
        <v>142.5</v>
      </c>
      <c r="O8" s="37"/>
      <c r="P8" s="36">
        <v>230</v>
      </c>
      <c r="Q8" s="36">
        <v>245</v>
      </c>
      <c r="R8" s="36">
        <v>262.5</v>
      </c>
      <c r="S8" s="37"/>
      <c r="T8" s="37">
        <v>629.5</v>
      </c>
      <c r="U8" s="40">
        <f t="shared" ref="U8" si="0">T8*E8</f>
        <v>389.56607500000001</v>
      </c>
      <c r="V8" s="41" t="s">
        <v>23</v>
      </c>
    </row>
    <row r="9" spans="1:22">
      <c r="A9" s="190" t="s">
        <v>58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spans="1:22" s="43" customFormat="1" ht="14">
      <c r="A10" s="40">
        <v>1</v>
      </c>
      <c r="B10" s="1" t="s">
        <v>36</v>
      </c>
      <c r="C10" s="1" t="s">
        <v>42</v>
      </c>
      <c r="D10" s="18">
        <v>92.8</v>
      </c>
      <c r="E10" s="18">
        <v>0.60194999999999999</v>
      </c>
      <c r="F10" s="41" t="s">
        <v>17</v>
      </c>
      <c r="G10" s="41" t="s">
        <v>21</v>
      </c>
      <c r="H10" s="36">
        <v>285</v>
      </c>
      <c r="I10" s="36">
        <v>295</v>
      </c>
      <c r="J10" s="38">
        <v>302.5</v>
      </c>
      <c r="K10" s="37"/>
      <c r="L10" s="36">
        <v>170</v>
      </c>
      <c r="M10" s="38">
        <v>177.5</v>
      </c>
      <c r="N10" s="37"/>
      <c r="O10" s="37"/>
      <c r="P10" s="36">
        <v>280</v>
      </c>
      <c r="Q10" s="36">
        <v>300</v>
      </c>
      <c r="R10" s="38">
        <v>305</v>
      </c>
      <c r="S10" s="37"/>
      <c r="T10" s="37">
        <v>765</v>
      </c>
      <c r="U10" s="40">
        <f>T10*E10</f>
        <v>460.49174999999997</v>
      </c>
      <c r="V10" s="41" t="s">
        <v>35</v>
      </c>
    </row>
    <row r="12" spans="1:22">
      <c r="A12" s="188" t="s">
        <v>31</v>
      </c>
      <c r="B12" s="188"/>
      <c r="C12" s="35"/>
      <c r="D12" s="15"/>
      <c r="E12" s="15"/>
      <c r="F12" s="19"/>
    </row>
    <row r="13" spans="1:22">
      <c r="A13" s="189" t="s">
        <v>27</v>
      </c>
      <c r="B13" s="189"/>
      <c r="C13" s="35"/>
      <c r="D13" s="15"/>
      <c r="E13" s="15"/>
      <c r="F13" s="19"/>
    </row>
    <row r="14" spans="1:22" ht="14">
      <c r="A14" s="22" t="s">
        <v>6</v>
      </c>
      <c r="B14" s="22" t="s">
        <v>7</v>
      </c>
      <c r="C14" s="22" t="s">
        <v>32</v>
      </c>
      <c r="D14" s="15" t="s">
        <v>29</v>
      </c>
      <c r="E14" s="15" t="s">
        <v>24</v>
      </c>
      <c r="F14" s="9" t="s">
        <v>25</v>
      </c>
    </row>
    <row r="15" spans="1:22" ht="14">
      <c r="A15" s="31">
        <v>1</v>
      </c>
      <c r="B15" s="17" t="s">
        <v>50</v>
      </c>
      <c r="C15" s="32" t="s">
        <v>28</v>
      </c>
      <c r="D15" s="33">
        <v>90</v>
      </c>
      <c r="E15" s="20">
        <v>750</v>
      </c>
      <c r="F15" s="34">
        <v>470.4375</v>
      </c>
    </row>
    <row r="16" spans="1:22" ht="14">
      <c r="A16" s="16">
        <v>2</v>
      </c>
      <c r="B16" s="1" t="s">
        <v>36</v>
      </c>
      <c r="C16" s="22" t="s">
        <v>28</v>
      </c>
      <c r="D16" s="19">
        <v>100</v>
      </c>
      <c r="E16" s="20">
        <v>765</v>
      </c>
      <c r="F16" s="16">
        <v>460.49180000000001</v>
      </c>
    </row>
    <row r="17" spans="1:6" ht="14">
      <c r="A17" s="16">
        <v>3</v>
      </c>
      <c r="B17" s="17" t="s">
        <v>51</v>
      </c>
      <c r="C17" s="22" t="s">
        <v>28</v>
      </c>
      <c r="D17" s="19">
        <v>90</v>
      </c>
      <c r="E17" s="20">
        <v>629.5</v>
      </c>
      <c r="F17" s="21">
        <v>389.56610000000001</v>
      </c>
    </row>
  </sheetData>
  <mergeCells count="19">
    <mergeCell ref="A1:F1"/>
    <mergeCell ref="P2:S2"/>
    <mergeCell ref="T2:T3"/>
    <mergeCell ref="U2:U3"/>
    <mergeCell ref="V2:V3"/>
    <mergeCell ref="A2:A3"/>
    <mergeCell ref="B2:B3"/>
    <mergeCell ref="C2:C3"/>
    <mergeCell ref="D2:D3"/>
    <mergeCell ref="E2:E3"/>
    <mergeCell ref="F2:F3"/>
    <mergeCell ref="G2:G3"/>
    <mergeCell ref="H2:K2"/>
    <mergeCell ref="L2:O2"/>
    <mergeCell ref="A12:B12"/>
    <mergeCell ref="A13:B13"/>
    <mergeCell ref="A4:V4"/>
    <mergeCell ref="A6:V6"/>
    <mergeCell ref="A9:V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9"/>
  <sheetViews>
    <sheetView topLeftCell="D1" zoomScaleNormal="100" workbookViewId="0">
      <selection sqref="A1:D1"/>
    </sheetView>
  </sheetViews>
  <sheetFormatPr baseColWidth="10" defaultColWidth="9.1640625" defaultRowHeight="13"/>
  <cols>
    <col min="1" max="1" width="9.1640625" style="29"/>
    <col min="2" max="2" width="20.5" style="29" customWidth="1"/>
    <col min="3" max="3" width="24.5" style="29" customWidth="1"/>
    <col min="4" max="4" width="10.33203125" style="29" customWidth="1"/>
    <col min="5" max="5" width="12.1640625" style="29" customWidth="1"/>
    <col min="6" max="6" width="14" style="29" customWidth="1"/>
    <col min="7" max="7" width="37.33203125" style="29" customWidth="1"/>
    <col min="8" max="9" width="8" style="29" customWidth="1"/>
    <col min="10" max="10" width="7.33203125" style="29" customWidth="1"/>
    <col min="11" max="11" width="7.83203125" style="29" customWidth="1"/>
    <col min="12" max="12" width="11.33203125" style="29" customWidth="1"/>
    <col min="13" max="13" width="11.5" style="29" customWidth="1"/>
    <col min="14" max="14" width="19.5" style="29" customWidth="1"/>
    <col min="15" max="16384" width="9.1640625" style="29"/>
  </cols>
  <sheetData>
    <row r="1" spans="1:14" s="14" customFormat="1" ht="62.25" customHeight="1">
      <c r="A1" s="200" t="s">
        <v>60</v>
      </c>
      <c r="B1" s="200"/>
      <c r="C1" s="200"/>
      <c r="D1" s="200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4" customFormat="1" ht="13.5" customHeight="1">
      <c r="A2" s="203" t="s">
        <v>6</v>
      </c>
      <c r="B2" s="204" t="s">
        <v>7</v>
      </c>
      <c r="C2" s="205" t="s">
        <v>8</v>
      </c>
      <c r="D2" s="203" t="s">
        <v>0</v>
      </c>
      <c r="E2" s="203" t="s">
        <v>25</v>
      </c>
      <c r="F2" s="203" t="s">
        <v>9</v>
      </c>
      <c r="G2" s="203" t="s">
        <v>4</v>
      </c>
      <c r="H2" s="203" t="s">
        <v>1</v>
      </c>
      <c r="I2" s="203"/>
      <c r="J2" s="203"/>
      <c r="K2" s="203"/>
      <c r="L2" s="203" t="s">
        <v>2</v>
      </c>
      <c r="M2" s="202" t="s">
        <v>10</v>
      </c>
      <c r="N2" s="203" t="s">
        <v>11</v>
      </c>
    </row>
    <row r="3" spans="1:14" s="14" customFormat="1" ht="14">
      <c r="A3" s="203"/>
      <c r="B3" s="204"/>
      <c r="C3" s="206"/>
      <c r="D3" s="203"/>
      <c r="E3" s="203"/>
      <c r="F3" s="203"/>
      <c r="G3" s="203"/>
      <c r="H3" s="5">
        <v>1</v>
      </c>
      <c r="I3" s="5">
        <v>2</v>
      </c>
      <c r="J3" s="5">
        <v>3</v>
      </c>
      <c r="K3" s="5" t="s">
        <v>12</v>
      </c>
      <c r="L3" s="203"/>
      <c r="M3" s="202"/>
      <c r="N3" s="203"/>
    </row>
    <row r="4" spans="1:14" s="14" customFormat="1" ht="16.5" customHeight="1">
      <c r="A4" s="201" t="s">
        <v>58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s="14" customFormat="1" ht="20.25" customHeight="1">
      <c r="A5" s="8">
        <v>1</v>
      </c>
      <c r="B5" s="1" t="s">
        <v>33</v>
      </c>
      <c r="C5" s="1" t="s">
        <v>41</v>
      </c>
      <c r="D5" s="5">
        <v>99.1</v>
      </c>
      <c r="E5" s="5">
        <v>0.58355000000000001</v>
      </c>
      <c r="F5" s="1" t="s">
        <v>5</v>
      </c>
      <c r="G5" s="28" t="s">
        <v>15</v>
      </c>
      <c r="H5" s="3">
        <v>190</v>
      </c>
      <c r="I5" s="3">
        <v>190</v>
      </c>
      <c r="J5" s="3">
        <v>190</v>
      </c>
      <c r="K5" s="30"/>
      <c r="L5" s="4">
        <v>190</v>
      </c>
      <c r="M5" s="8">
        <f>L5*E5</f>
        <v>110.8745</v>
      </c>
      <c r="N5" s="1" t="s">
        <v>23</v>
      </c>
    </row>
    <row r="6" spans="1:14" s="14" customFormat="1" ht="15.75" customHeight="1">
      <c r="A6" s="201" t="s">
        <v>59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</row>
    <row r="7" spans="1:14" s="14" customFormat="1" ht="15.75" customHeight="1">
      <c r="A7" s="8">
        <v>1</v>
      </c>
      <c r="B7" s="1" t="s">
        <v>37</v>
      </c>
      <c r="C7" s="2" t="s">
        <v>45</v>
      </c>
      <c r="D7" s="5">
        <v>106.9</v>
      </c>
      <c r="E7" s="5">
        <v>0.56730000000000003</v>
      </c>
      <c r="F7" s="1" t="s">
        <v>16</v>
      </c>
      <c r="G7" s="1" t="s">
        <v>13</v>
      </c>
      <c r="H7" s="3">
        <v>260</v>
      </c>
      <c r="I7" s="3">
        <v>280</v>
      </c>
      <c r="J7" s="3">
        <v>290</v>
      </c>
      <c r="K7" s="30"/>
      <c r="L7" s="4">
        <v>290</v>
      </c>
      <c r="M7" s="7">
        <f>L7*E7</f>
        <v>164.517</v>
      </c>
      <c r="N7" s="1" t="s">
        <v>23</v>
      </c>
    </row>
    <row r="8" spans="1:14" s="14" customFormat="1" ht="15" customHeight="1">
      <c r="A8" s="8">
        <v>2</v>
      </c>
      <c r="B8" s="26" t="s">
        <v>43</v>
      </c>
      <c r="C8" s="26" t="s">
        <v>44</v>
      </c>
      <c r="D8" s="27">
        <v>107.8</v>
      </c>
      <c r="E8" s="27">
        <v>0.56140000000000001</v>
      </c>
      <c r="F8" s="1" t="s">
        <v>18</v>
      </c>
      <c r="G8" s="28" t="s">
        <v>15</v>
      </c>
      <c r="H8" s="23">
        <v>240</v>
      </c>
      <c r="I8" s="23">
        <v>240</v>
      </c>
      <c r="J8" s="3">
        <v>260</v>
      </c>
      <c r="K8" s="30"/>
      <c r="L8" s="4">
        <v>260</v>
      </c>
      <c r="M8" s="7">
        <f t="shared" ref="M8:M10" si="0">L8*E8</f>
        <v>145.964</v>
      </c>
      <c r="N8" s="1" t="s">
        <v>23</v>
      </c>
    </row>
    <row r="9" spans="1:14" s="14" customFormat="1" ht="18" customHeight="1">
      <c r="A9" s="201" t="s">
        <v>49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4" s="14" customFormat="1" ht="16.5" customHeight="1">
      <c r="A10" s="8">
        <v>1</v>
      </c>
      <c r="B10" s="1" t="s">
        <v>39</v>
      </c>
      <c r="C10" s="1" t="s">
        <v>40</v>
      </c>
      <c r="D10" s="5">
        <v>115.5</v>
      </c>
      <c r="E10" s="5">
        <v>0.55230000000000001</v>
      </c>
      <c r="F10" s="1" t="s">
        <v>5</v>
      </c>
      <c r="G10" s="28" t="s">
        <v>15</v>
      </c>
      <c r="H10" s="3">
        <v>240</v>
      </c>
      <c r="I10" s="3">
        <v>260</v>
      </c>
      <c r="J10" s="6">
        <v>270</v>
      </c>
      <c r="K10" s="30"/>
      <c r="L10" s="4">
        <v>260</v>
      </c>
      <c r="M10" s="7">
        <f t="shared" si="0"/>
        <v>143.59800000000001</v>
      </c>
      <c r="N10" s="1" t="s">
        <v>23</v>
      </c>
    </row>
    <row r="14" spans="1:14">
      <c r="A14" s="12" t="s">
        <v>26</v>
      </c>
      <c r="B14" s="12"/>
      <c r="C14" s="12"/>
      <c r="D14" s="12"/>
      <c r="E14" s="12"/>
      <c r="F14" s="12"/>
    </row>
    <row r="15" spans="1:14">
      <c r="A15" s="12" t="s">
        <v>27</v>
      </c>
      <c r="B15" s="12"/>
      <c r="C15" s="12"/>
      <c r="D15" s="12"/>
      <c r="E15" s="12"/>
      <c r="F15" s="12"/>
    </row>
    <row r="16" spans="1:14">
      <c r="A16" s="11" t="s">
        <v>6</v>
      </c>
      <c r="B16" s="11" t="s">
        <v>7</v>
      </c>
      <c r="C16" s="11" t="s">
        <v>30</v>
      </c>
      <c r="D16" s="11" t="s">
        <v>29</v>
      </c>
      <c r="E16" s="11" t="s">
        <v>2</v>
      </c>
      <c r="F16" s="11" t="s">
        <v>25</v>
      </c>
    </row>
    <row r="17" spans="1:6" ht="17.25" customHeight="1">
      <c r="A17" s="13">
        <v>1</v>
      </c>
      <c r="B17" s="1" t="s">
        <v>37</v>
      </c>
      <c r="C17" s="10" t="s">
        <v>28</v>
      </c>
      <c r="D17" s="10" t="s">
        <v>46</v>
      </c>
      <c r="E17" s="4">
        <v>290</v>
      </c>
      <c r="F17" s="7">
        <v>164.517</v>
      </c>
    </row>
    <row r="18" spans="1:6" ht="19.5" customHeight="1">
      <c r="A18" s="13">
        <v>2</v>
      </c>
      <c r="B18" s="26" t="s">
        <v>43</v>
      </c>
      <c r="C18" s="10" t="s">
        <v>28</v>
      </c>
      <c r="D18" s="10" t="s">
        <v>47</v>
      </c>
      <c r="E18" s="4">
        <v>260</v>
      </c>
      <c r="F18" s="7">
        <v>145.964</v>
      </c>
    </row>
    <row r="19" spans="1:6" ht="17.25" customHeight="1">
      <c r="A19" s="13">
        <v>3</v>
      </c>
      <c r="B19" s="1" t="s">
        <v>39</v>
      </c>
      <c r="C19" s="10" t="s">
        <v>28</v>
      </c>
      <c r="D19" s="10" t="s">
        <v>48</v>
      </c>
      <c r="E19" s="4">
        <v>260</v>
      </c>
      <c r="F19" s="7">
        <v>143.59800000000001</v>
      </c>
    </row>
  </sheetData>
  <mergeCells count="15">
    <mergeCell ref="A1:D1"/>
    <mergeCell ref="A4:N4"/>
    <mergeCell ref="A6:N6"/>
    <mergeCell ref="A9:N9"/>
    <mergeCell ref="M2:M3"/>
    <mergeCell ref="N2:N3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IPL Пауэрлифтинг</vt:lpstr>
      <vt:lpstr>IPL Двоеборье без экипировки</vt:lpstr>
      <vt:lpstr>IPL Жим без экипировки</vt:lpstr>
      <vt:lpstr>IPL Тяга без экипировки</vt:lpstr>
      <vt:lpstr>пауэрлифтинг в бинтах (ДК)</vt:lpstr>
      <vt:lpstr>жим лежа в софт экипировке (ДК)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2021-01-12T14:12:16Z</dcterms:modified>
</cp:coreProperties>
</file>